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Projects\GLO\31\31500102\06_Output\Håndbog\hjemmeside\værktøjer\Jordberegning\"/>
    </mc:Choice>
  </mc:AlternateContent>
  <bookViews>
    <workbookView xWindow="0" yWindow="0" windowWidth="19200" windowHeight="11595" tabRatio="649"/>
  </bookViews>
  <sheets>
    <sheet name="Forside" sheetId="7" r:id="rId1"/>
    <sheet name="2015_eksempel" sheetId="1" r:id="rId2"/>
    <sheet name="2016" sheetId="2" r:id="rId3"/>
    <sheet name="2017" sheetId="3" r:id="rId4"/>
    <sheet name="Årsopgørelser-samlet" sheetId="5" r:id="rId5"/>
  </sheets>
  <calcPr calcId="152511"/>
</workbook>
</file>

<file path=xl/calcChain.xml><?xml version="1.0" encoding="utf-8"?>
<calcChain xmlns="http://schemas.openxmlformats.org/spreadsheetml/2006/main">
  <c r="E34" i="5" l="1"/>
  <c r="D34" i="5"/>
  <c r="E33" i="5"/>
  <c r="D33" i="5"/>
  <c r="C34" i="5"/>
  <c r="C33" i="5"/>
  <c r="F31" i="5"/>
  <c r="F30" i="5"/>
  <c r="F29" i="5"/>
  <c r="F28" i="5"/>
  <c r="F27" i="5"/>
  <c r="F26" i="5"/>
  <c r="F25" i="5"/>
  <c r="F24" i="5"/>
  <c r="F23" i="5"/>
  <c r="F22" i="5"/>
  <c r="F21" i="5"/>
  <c r="F20" i="5"/>
  <c r="F19" i="5"/>
  <c r="F17" i="5"/>
  <c r="F16" i="5"/>
  <c r="F15" i="5"/>
  <c r="F14" i="5"/>
  <c r="F13" i="5"/>
  <c r="F12" i="5"/>
  <c r="F11" i="5"/>
  <c r="F10" i="5"/>
  <c r="F9" i="5"/>
  <c r="F8" i="5"/>
  <c r="F7" i="5"/>
  <c r="F6" i="5"/>
  <c r="F5" i="5"/>
  <c r="E31" i="5"/>
  <c r="E30" i="5"/>
  <c r="E29" i="5"/>
  <c r="E28" i="5"/>
  <c r="E27" i="5"/>
  <c r="E26" i="5"/>
  <c r="E25" i="5"/>
  <c r="E24" i="5"/>
  <c r="E23" i="5"/>
  <c r="E22" i="5"/>
  <c r="E21" i="5"/>
  <c r="E20" i="5"/>
  <c r="E19" i="5"/>
  <c r="E17" i="5"/>
  <c r="E16" i="5"/>
  <c r="E15" i="5"/>
  <c r="E14" i="5"/>
  <c r="E13" i="5"/>
  <c r="E12" i="5"/>
  <c r="E11" i="5"/>
  <c r="E10" i="5"/>
  <c r="E9" i="5"/>
  <c r="E8" i="5"/>
  <c r="E7" i="5"/>
  <c r="E6" i="5"/>
  <c r="E5" i="5"/>
  <c r="D31" i="5"/>
  <c r="D30" i="5"/>
  <c r="D29" i="5"/>
  <c r="D28" i="5"/>
  <c r="D27" i="5"/>
  <c r="D26" i="5"/>
  <c r="D25" i="5"/>
  <c r="D24" i="5"/>
  <c r="D23" i="5"/>
  <c r="D22" i="5"/>
  <c r="D21" i="5"/>
  <c r="D20" i="5"/>
  <c r="D19" i="5"/>
  <c r="D17" i="5"/>
  <c r="D16" i="5"/>
  <c r="D15" i="5"/>
  <c r="D14" i="5"/>
  <c r="D13" i="5"/>
  <c r="D12" i="5"/>
  <c r="D11" i="5"/>
  <c r="D10" i="5"/>
  <c r="D9" i="5"/>
  <c r="D8" i="5"/>
  <c r="D7" i="5"/>
  <c r="D6" i="5"/>
  <c r="D5" i="5"/>
  <c r="C31" i="5"/>
  <c r="C30" i="5"/>
  <c r="C29" i="5"/>
  <c r="C28" i="5"/>
  <c r="C27" i="5"/>
  <c r="C26" i="5"/>
  <c r="C25" i="5"/>
  <c r="C24" i="5"/>
  <c r="C23" i="5"/>
  <c r="C22" i="5"/>
  <c r="C21" i="5"/>
  <c r="C20" i="5"/>
  <c r="C19" i="5"/>
  <c r="M35" i="3"/>
  <c r="E35" i="3"/>
  <c r="Y34" i="3"/>
  <c r="X34" i="3"/>
  <c r="P34" i="3"/>
  <c r="AE31" i="3"/>
  <c r="AD31" i="3"/>
  <c r="AC31" i="3"/>
  <c r="AC32" i="3" s="1"/>
  <c r="AB31" i="3"/>
  <c r="AA31" i="3"/>
  <c r="Y31" i="3"/>
  <c r="X31" i="3"/>
  <c r="W31" i="3"/>
  <c r="V31" i="3"/>
  <c r="U31" i="3"/>
  <c r="S31" i="3"/>
  <c r="R31" i="3"/>
  <c r="Q31" i="3"/>
  <c r="P31" i="3"/>
  <c r="O31" i="3"/>
  <c r="M31" i="3"/>
  <c r="L31" i="3"/>
  <c r="K31" i="3"/>
  <c r="J31" i="3"/>
  <c r="I31" i="3"/>
  <c r="G31" i="3"/>
  <c r="G36" i="3" s="1"/>
  <c r="F31" i="3"/>
  <c r="E31" i="3"/>
  <c r="D31" i="3"/>
  <c r="C31" i="3"/>
  <c r="C36" i="3" s="1"/>
  <c r="AF30" i="3"/>
  <c r="Z30" i="3"/>
  <c r="T30" i="3"/>
  <c r="N30" i="3"/>
  <c r="H30" i="3"/>
  <c r="AF29" i="3"/>
  <c r="AF31" i="3" s="1"/>
  <c r="Z29" i="3"/>
  <c r="Z31" i="3" s="1"/>
  <c r="T29" i="3"/>
  <c r="T31" i="3" s="1"/>
  <c r="N29" i="3"/>
  <c r="N31" i="3" s="1"/>
  <c r="H29" i="3"/>
  <c r="H31" i="3" s="1"/>
  <c r="AE28" i="3"/>
  <c r="AD28" i="3"/>
  <c r="AC28" i="3"/>
  <c r="AB28" i="3"/>
  <c r="AA28" i="3"/>
  <c r="Y28" i="3"/>
  <c r="Y35" i="3" s="1"/>
  <c r="X28" i="3"/>
  <c r="W28" i="3"/>
  <c r="V28" i="3"/>
  <c r="U28" i="3"/>
  <c r="Z28" i="3" s="1"/>
  <c r="S28" i="3"/>
  <c r="R28" i="3"/>
  <c r="Q28" i="3"/>
  <c r="P28" i="3"/>
  <c r="P32" i="3" s="1"/>
  <c r="O28" i="3"/>
  <c r="M28" i="3"/>
  <c r="L28" i="3"/>
  <c r="K28" i="3"/>
  <c r="K32" i="3" s="1"/>
  <c r="J28" i="3"/>
  <c r="I28" i="3"/>
  <c r="G28" i="3"/>
  <c r="F28" i="3"/>
  <c r="F35" i="3" s="1"/>
  <c r="E28" i="3"/>
  <c r="D28" i="3"/>
  <c r="C28" i="3"/>
  <c r="AF27" i="3"/>
  <c r="AG27" i="3" s="1"/>
  <c r="Z27" i="3"/>
  <c r="T27" i="3"/>
  <c r="N27" i="3"/>
  <c r="H27" i="3"/>
  <c r="AF26" i="3"/>
  <c r="Z26" i="3"/>
  <c r="T26" i="3"/>
  <c r="N26" i="3"/>
  <c r="H26" i="3"/>
  <c r="AF25" i="3"/>
  <c r="Z25" i="3"/>
  <c r="T25" i="3"/>
  <c r="N25" i="3"/>
  <c r="H25" i="3"/>
  <c r="AF24" i="3"/>
  <c r="Z24" i="3"/>
  <c r="T24" i="3"/>
  <c r="N24" i="3"/>
  <c r="H24" i="3"/>
  <c r="AE23" i="3"/>
  <c r="AD23" i="3"/>
  <c r="AC23" i="3"/>
  <c r="AB23" i="3"/>
  <c r="AA23" i="3"/>
  <c r="AF23" i="3" s="1"/>
  <c r="Y23" i="3"/>
  <c r="X23" i="3"/>
  <c r="W23" i="3"/>
  <c r="V23" i="3"/>
  <c r="Z23" i="3" s="1"/>
  <c r="U23" i="3"/>
  <c r="S23" i="3"/>
  <c r="R23" i="3"/>
  <c r="Q23" i="3"/>
  <c r="P23" i="3"/>
  <c r="O23" i="3"/>
  <c r="M23" i="3"/>
  <c r="L23" i="3"/>
  <c r="K23" i="3"/>
  <c r="J23" i="3"/>
  <c r="I23" i="3"/>
  <c r="G23" i="3"/>
  <c r="F23" i="3"/>
  <c r="E23" i="3"/>
  <c r="D23" i="3"/>
  <c r="C23" i="3"/>
  <c r="AF22" i="3"/>
  <c r="Z22" i="3"/>
  <c r="T22" i="3"/>
  <c r="N22" i="3"/>
  <c r="AG22" i="3" s="1"/>
  <c r="H22" i="3"/>
  <c r="AF21" i="3"/>
  <c r="Z21" i="3"/>
  <c r="T21" i="3"/>
  <c r="N21" i="3"/>
  <c r="H21" i="3"/>
  <c r="AF20" i="3"/>
  <c r="Z20" i="3"/>
  <c r="T20" i="3"/>
  <c r="N20" i="3"/>
  <c r="H20" i="3"/>
  <c r="AF19" i="3"/>
  <c r="AG19" i="3" s="1"/>
  <c r="Z19" i="3"/>
  <c r="T19" i="3"/>
  <c r="N19" i="3"/>
  <c r="H19" i="3"/>
  <c r="H23" i="3" s="1"/>
  <c r="U17" i="3"/>
  <c r="AE16" i="3"/>
  <c r="AD16" i="3"/>
  <c r="AC16" i="3"/>
  <c r="AB16" i="3"/>
  <c r="AB36" i="3" s="1"/>
  <c r="AA16" i="3"/>
  <c r="Y16" i="3"/>
  <c r="X16" i="3"/>
  <c r="X36" i="3" s="1"/>
  <c r="W16" i="3"/>
  <c r="V16" i="3"/>
  <c r="U16" i="3"/>
  <c r="S16" i="3"/>
  <c r="R16" i="3"/>
  <c r="Q16" i="3"/>
  <c r="Q36" i="3" s="1"/>
  <c r="P16" i="3"/>
  <c r="O16" i="3"/>
  <c r="M16" i="3"/>
  <c r="M36" i="3" s="1"/>
  <c r="L16" i="3"/>
  <c r="L36" i="3" s="1"/>
  <c r="K16" i="3"/>
  <c r="J16" i="3"/>
  <c r="I16" i="3"/>
  <c r="I36" i="3" s="1"/>
  <c r="H16" i="3"/>
  <c r="G16" i="3"/>
  <c r="F16" i="3"/>
  <c r="E16" i="3"/>
  <c r="E36" i="3" s="1"/>
  <c r="D16" i="3"/>
  <c r="C16" i="3"/>
  <c r="AF15" i="3"/>
  <c r="Z15" i="3"/>
  <c r="T15" i="3"/>
  <c r="N15" i="3"/>
  <c r="H15" i="3"/>
  <c r="AF14" i="3"/>
  <c r="Z14" i="3"/>
  <c r="T14" i="3"/>
  <c r="N14" i="3"/>
  <c r="H14" i="3"/>
  <c r="AE13" i="3"/>
  <c r="AE35" i="3" s="1"/>
  <c r="AD13" i="3"/>
  <c r="AD35" i="3" s="1"/>
  <c r="AC13" i="3"/>
  <c r="AC35" i="3" s="1"/>
  <c r="AB13" i="3"/>
  <c r="AB35" i="3" s="1"/>
  <c r="AA13" i="3"/>
  <c r="Y13" i="3"/>
  <c r="X13" i="3"/>
  <c r="X35" i="3" s="1"/>
  <c r="W13" i="3"/>
  <c r="W35" i="3" s="1"/>
  <c r="V13" i="3"/>
  <c r="V35" i="3" s="1"/>
  <c r="U13" i="3"/>
  <c r="U35" i="3" s="1"/>
  <c r="S13" i="3"/>
  <c r="S35" i="3" s="1"/>
  <c r="R13" i="3"/>
  <c r="R35" i="3" s="1"/>
  <c r="Q13" i="3"/>
  <c r="Q35" i="3" s="1"/>
  <c r="P13" i="3"/>
  <c r="O13" i="3"/>
  <c r="M13" i="3"/>
  <c r="L13" i="3"/>
  <c r="L35" i="3" s="1"/>
  <c r="K13" i="3"/>
  <c r="J13" i="3"/>
  <c r="J35" i="3" s="1"/>
  <c r="I13" i="3"/>
  <c r="I35" i="3" s="1"/>
  <c r="G13" i="3"/>
  <c r="G35" i="3" s="1"/>
  <c r="F13" i="3"/>
  <c r="E13" i="3"/>
  <c r="D13" i="3"/>
  <c r="D35" i="3" s="1"/>
  <c r="C13" i="3"/>
  <c r="C35" i="3" s="1"/>
  <c r="AF12" i="3"/>
  <c r="Z12" i="3"/>
  <c r="T12" i="3"/>
  <c r="N12" i="3"/>
  <c r="H12" i="3"/>
  <c r="AF11" i="3"/>
  <c r="Z11" i="3"/>
  <c r="T11" i="3"/>
  <c r="N11" i="3"/>
  <c r="H11" i="3"/>
  <c r="AF10" i="3"/>
  <c r="Z10" i="3"/>
  <c r="T10" i="3"/>
  <c r="N10" i="3"/>
  <c r="H10" i="3"/>
  <c r="AF9" i="3"/>
  <c r="Z9" i="3"/>
  <c r="T9" i="3"/>
  <c r="N9" i="3"/>
  <c r="H9" i="3"/>
  <c r="H13" i="3" s="1"/>
  <c r="AE8" i="3"/>
  <c r="AD8" i="3"/>
  <c r="AC8" i="3"/>
  <c r="AC34" i="3" s="1"/>
  <c r="AB8" i="3"/>
  <c r="AB17" i="3" s="1"/>
  <c r="AA8" i="3"/>
  <c r="Y8" i="3"/>
  <c r="Y17" i="3" s="1"/>
  <c r="X8" i="3"/>
  <c r="X17" i="3" s="1"/>
  <c r="W8" i="3"/>
  <c r="W34" i="3" s="1"/>
  <c r="V8" i="3"/>
  <c r="U8" i="3"/>
  <c r="U34" i="3" s="1"/>
  <c r="S8" i="3"/>
  <c r="S34" i="3" s="1"/>
  <c r="R8" i="3"/>
  <c r="Q8" i="3"/>
  <c r="Q34" i="3" s="1"/>
  <c r="P8" i="3"/>
  <c r="O8" i="3"/>
  <c r="O34" i="3" s="1"/>
  <c r="M8" i="3"/>
  <c r="M17" i="3" s="1"/>
  <c r="L8" i="3"/>
  <c r="K8" i="3"/>
  <c r="K34" i="3" s="1"/>
  <c r="J8" i="3"/>
  <c r="I8" i="3"/>
  <c r="I34" i="3" s="1"/>
  <c r="G8" i="3"/>
  <c r="F8" i="3"/>
  <c r="E8" i="3"/>
  <c r="E17" i="3" s="1"/>
  <c r="D8" i="3"/>
  <c r="D34" i="3" s="1"/>
  <c r="C8" i="3"/>
  <c r="AF7" i="3"/>
  <c r="Z7" i="3"/>
  <c r="T7" i="3"/>
  <c r="N7" i="3"/>
  <c r="H7" i="3"/>
  <c r="AF6" i="3"/>
  <c r="Z6" i="3"/>
  <c r="T6" i="3"/>
  <c r="N6" i="3"/>
  <c r="AF5" i="3"/>
  <c r="Z5" i="3"/>
  <c r="T5" i="3"/>
  <c r="N5" i="3"/>
  <c r="H5" i="3"/>
  <c r="AF4" i="3"/>
  <c r="AG4" i="3" s="1"/>
  <c r="Z4" i="3"/>
  <c r="T4" i="3"/>
  <c r="N4" i="3"/>
  <c r="H4" i="3"/>
  <c r="AF3" i="3"/>
  <c r="Z3" i="3"/>
  <c r="T3" i="3"/>
  <c r="N3" i="3"/>
  <c r="H3" i="3"/>
  <c r="R35" i="2"/>
  <c r="AE31" i="2"/>
  <c r="AD31" i="2"/>
  <c r="AC31" i="2"/>
  <c r="AB31" i="2"/>
  <c r="AA31" i="2"/>
  <c r="Y31" i="2"/>
  <c r="X31" i="2"/>
  <c r="W31" i="2"/>
  <c r="V31" i="2"/>
  <c r="U31" i="2"/>
  <c r="S31" i="2"/>
  <c r="R31" i="2"/>
  <c r="Q31" i="2"/>
  <c r="P31" i="2"/>
  <c r="O31" i="2"/>
  <c r="M31" i="2"/>
  <c r="L31" i="2"/>
  <c r="K31" i="2"/>
  <c r="J31" i="2"/>
  <c r="I31" i="2"/>
  <c r="G31" i="2"/>
  <c r="F31" i="2"/>
  <c r="E31" i="2"/>
  <c r="D31" i="2"/>
  <c r="C31" i="2"/>
  <c r="AF30" i="2"/>
  <c r="Z30" i="2"/>
  <c r="T30" i="2"/>
  <c r="N30" i="2"/>
  <c r="H30" i="2"/>
  <c r="AF29" i="2"/>
  <c r="AF31" i="2" s="1"/>
  <c r="Z29" i="2"/>
  <c r="Z31" i="2" s="1"/>
  <c r="T29" i="2"/>
  <c r="T31" i="2" s="1"/>
  <c r="N29" i="2"/>
  <c r="H29" i="2"/>
  <c r="AE28" i="2"/>
  <c r="AD28" i="2"/>
  <c r="AC28" i="2"/>
  <c r="AB28" i="2"/>
  <c r="AA28" i="2"/>
  <c r="Y28" i="2"/>
  <c r="X28" i="2"/>
  <c r="W28" i="2"/>
  <c r="V28" i="2"/>
  <c r="U28" i="2"/>
  <c r="S28" i="2"/>
  <c r="R28" i="2"/>
  <c r="Q28" i="2"/>
  <c r="P28" i="2"/>
  <c r="T28" i="2" s="1"/>
  <c r="O28" i="2"/>
  <c r="M28" i="2"/>
  <c r="L28" i="2"/>
  <c r="K28" i="2"/>
  <c r="J28" i="2"/>
  <c r="I28" i="2"/>
  <c r="G28" i="2"/>
  <c r="F28" i="2"/>
  <c r="E28" i="2"/>
  <c r="D28" i="2"/>
  <c r="C28" i="2"/>
  <c r="AF27" i="2"/>
  <c r="Z27" i="2"/>
  <c r="T27" i="2"/>
  <c r="N27" i="2"/>
  <c r="H27" i="2"/>
  <c r="AF26" i="2"/>
  <c r="Z26" i="2"/>
  <c r="T26" i="2"/>
  <c r="N26" i="2"/>
  <c r="H26" i="2"/>
  <c r="AF25" i="2"/>
  <c r="Z25" i="2"/>
  <c r="T25" i="2"/>
  <c r="N25" i="2"/>
  <c r="H25" i="2"/>
  <c r="AF24" i="2"/>
  <c r="Z24" i="2"/>
  <c r="T24" i="2"/>
  <c r="N24" i="2"/>
  <c r="H24" i="2"/>
  <c r="AE23" i="2"/>
  <c r="AD23" i="2"/>
  <c r="AC23" i="2"/>
  <c r="AB23" i="2"/>
  <c r="AA23" i="2"/>
  <c r="Y23" i="2"/>
  <c r="X23" i="2"/>
  <c r="W23" i="2"/>
  <c r="V23" i="2"/>
  <c r="U23" i="2"/>
  <c r="S23" i="2"/>
  <c r="R23" i="2"/>
  <c r="Q23" i="2"/>
  <c r="P23" i="2"/>
  <c r="O23" i="2"/>
  <c r="M23" i="2"/>
  <c r="L23" i="2"/>
  <c r="K23" i="2"/>
  <c r="J23" i="2"/>
  <c r="I23" i="2"/>
  <c r="G23" i="2"/>
  <c r="F23" i="2"/>
  <c r="E23" i="2"/>
  <c r="D23" i="2"/>
  <c r="C23" i="2"/>
  <c r="AF22" i="2"/>
  <c r="Z22" i="2"/>
  <c r="T22" i="2"/>
  <c r="N22" i="2"/>
  <c r="H22" i="2"/>
  <c r="AF21" i="2"/>
  <c r="Z21" i="2"/>
  <c r="T21" i="2"/>
  <c r="N21" i="2"/>
  <c r="H21" i="2"/>
  <c r="AF20" i="2"/>
  <c r="Z20" i="2"/>
  <c r="T20" i="2"/>
  <c r="N20" i="2"/>
  <c r="H20" i="2"/>
  <c r="AF19" i="2"/>
  <c r="Z19" i="2"/>
  <c r="T19" i="2"/>
  <c r="N19" i="2"/>
  <c r="H19" i="2"/>
  <c r="AE16" i="2"/>
  <c r="AD16" i="2"/>
  <c r="AD36" i="2" s="1"/>
  <c r="AC16" i="2"/>
  <c r="AC36" i="2" s="1"/>
  <c r="AB16" i="2"/>
  <c r="AB36" i="2" s="1"/>
  <c r="AA16" i="2"/>
  <c r="AF16" i="2" s="1"/>
  <c r="Y16" i="2"/>
  <c r="Y36" i="2" s="1"/>
  <c r="X16" i="2"/>
  <c r="X36" i="2" s="1"/>
  <c r="W16" i="2"/>
  <c r="V16" i="2"/>
  <c r="V36" i="2" s="1"/>
  <c r="U16" i="2"/>
  <c r="U36" i="2" s="1"/>
  <c r="S16" i="2"/>
  <c r="R16" i="2"/>
  <c r="R36" i="2" s="1"/>
  <c r="Q16" i="2"/>
  <c r="Q36" i="2" s="1"/>
  <c r="P16" i="2"/>
  <c r="P36" i="2" s="1"/>
  <c r="O16" i="2"/>
  <c r="M16" i="2"/>
  <c r="M36" i="2" s="1"/>
  <c r="L16" i="2"/>
  <c r="L36" i="2" s="1"/>
  <c r="K16" i="2"/>
  <c r="J16" i="2"/>
  <c r="J36" i="2" s="1"/>
  <c r="I16" i="2"/>
  <c r="I36" i="2" s="1"/>
  <c r="G16" i="2"/>
  <c r="F16" i="2"/>
  <c r="F36" i="2" s="1"/>
  <c r="E16" i="2"/>
  <c r="E36" i="2" s="1"/>
  <c r="D16" i="2"/>
  <c r="D36" i="2" s="1"/>
  <c r="C16" i="2"/>
  <c r="AF15" i="2"/>
  <c r="Z15" i="2"/>
  <c r="T15" i="2"/>
  <c r="N15" i="2"/>
  <c r="H15" i="2"/>
  <c r="AF14" i="2"/>
  <c r="Z14" i="2"/>
  <c r="T14" i="2"/>
  <c r="N14" i="2"/>
  <c r="H14" i="2"/>
  <c r="H16" i="2" s="1"/>
  <c r="AE13" i="2"/>
  <c r="AE35" i="2" s="1"/>
  <c r="AD13" i="2"/>
  <c r="AC13" i="2"/>
  <c r="AC35" i="2" s="1"/>
  <c r="AB13" i="2"/>
  <c r="AB35" i="2" s="1"/>
  <c r="AA13" i="2"/>
  <c r="AA35" i="2" s="1"/>
  <c r="Y13" i="2"/>
  <c r="Y35" i="2" s="1"/>
  <c r="X13" i="2"/>
  <c r="X35" i="2" s="1"/>
  <c r="W13" i="2"/>
  <c r="W35" i="2" s="1"/>
  <c r="V13" i="2"/>
  <c r="V35" i="2" s="1"/>
  <c r="U13" i="2"/>
  <c r="S13" i="2"/>
  <c r="S35" i="2" s="1"/>
  <c r="R13" i="2"/>
  <c r="Q13" i="2"/>
  <c r="Q35" i="2" s="1"/>
  <c r="P13" i="2"/>
  <c r="P35" i="2" s="1"/>
  <c r="O13" i="2"/>
  <c r="O35" i="2" s="1"/>
  <c r="M13" i="2"/>
  <c r="M35" i="2" s="1"/>
  <c r="L13" i="2"/>
  <c r="L35" i="2" s="1"/>
  <c r="K13" i="2"/>
  <c r="K35" i="2" s="1"/>
  <c r="J13" i="2"/>
  <c r="J35" i="2" s="1"/>
  <c r="I13" i="2"/>
  <c r="G13" i="2"/>
  <c r="G35" i="2" s="1"/>
  <c r="F13" i="2"/>
  <c r="F17" i="2" s="1"/>
  <c r="E13" i="2"/>
  <c r="E35" i="2" s="1"/>
  <c r="D13" i="2"/>
  <c r="D35" i="2" s="1"/>
  <c r="C13" i="2"/>
  <c r="C35" i="2" s="1"/>
  <c r="AF12" i="2"/>
  <c r="Z12" i="2"/>
  <c r="T12" i="2"/>
  <c r="N12" i="2"/>
  <c r="H12" i="2"/>
  <c r="AF11" i="2"/>
  <c r="Z11" i="2"/>
  <c r="T11" i="2"/>
  <c r="N11" i="2"/>
  <c r="H11" i="2"/>
  <c r="AF10" i="2"/>
  <c r="Z10" i="2"/>
  <c r="T10" i="2"/>
  <c r="N10" i="2"/>
  <c r="H10" i="2"/>
  <c r="AF9" i="2"/>
  <c r="Z9" i="2"/>
  <c r="T9" i="2"/>
  <c r="N9" i="2"/>
  <c r="H9" i="2"/>
  <c r="AE8" i="2"/>
  <c r="AE34" i="2" s="1"/>
  <c r="AD8" i="2"/>
  <c r="AD34" i="2" s="1"/>
  <c r="AC8" i="2"/>
  <c r="AC17" i="2" s="1"/>
  <c r="AB8" i="2"/>
  <c r="AB17" i="2" s="1"/>
  <c r="AA8" i="2"/>
  <c r="AA34" i="2" s="1"/>
  <c r="Y8" i="2"/>
  <c r="Y34" i="2" s="1"/>
  <c r="X8" i="2"/>
  <c r="X17" i="2" s="1"/>
  <c r="W8" i="2"/>
  <c r="W34" i="2" s="1"/>
  <c r="V8" i="2"/>
  <c r="V34" i="2" s="1"/>
  <c r="U8" i="2"/>
  <c r="S8" i="2"/>
  <c r="S34" i="2" s="1"/>
  <c r="R8" i="2"/>
  <c r="R34" i="2" s="1"/>
  <c r="Q8" i="2"/>
  <c r="Q17" i="2" s="1"/>
  <c r="P8" i="2"/>
  <c r="O8" i="2"/>
  <c r="O34" i="2" s="1"/>
  <c r="M8" i="2"/>
  <c r="M17" i="2" s="1"/>
  <c r="L8" i="2"/>
  <c r="L17" i="2" s="1"/>
  <c r="K8" i="2"/>
  <c r="K34" i="2" s="1"/>
  <c r="J8" i="2"/>
  <c r="J34" i="2" s="1"/>
  <c r="I8" i="2"/>
  <c r="I17" i="2" s="1"/>
  <c r="G8" i="2"/>
  <c r="G34" i="2" s="1"/>
  <c r="F8" i="2"/>
  <c r="F34" i="2" s="1"/>
  <c r="E8" i="2"/>
  <c r="E17" i="2" s="1"/>
  <c r="D8" i="2"/>
  <c r="D34" i="2" s="1"/>
  <c r="C8" i="2"/>
  <c r="C34" i="2" s="1"/>
  <c r="AF7" i="2"/>
  <c r="Z7" i="2"/>
  <c r="T7" i="2"/>
  <c r="N7" i="2"/>
  <c r="H7" i="2"/>
  <c r="AF6" i="2"/>
  <c r="Z6" i="2"/>
  <c r="T6" i="2"/>
  <c r="N6" i="2"/>
  <c r="AF5" i="2"/>
  <c r="Z5" i="2"/>
  <c r="T5" i="2"/>
  <c r="N5" i="2"/>
  <c r="H5" i="2"/>
  <c r="AF4" i="2"/>
  <c r="Z4" i="2"/>
  <c r="T4" i="2"/>
  <c r="N4" i="2"/>
  <c r="H4" i="2"/>
  <c r="AF3" i="2"/>
  <c r="Z3" i="2"/>
  <c r="T3" i="2"/>
  <c r="N3" i="2"/>
  <c r="H3" i="2"/>
  <c r="H35" i="3" l="1"/>
  <c r="M34" i="3"/>
  <c r="AG10" i="3"/>
  <c r="C32" i="3"/>
  <c r="L32" i="3"/>
  <c r="I32" i="3"/>
  <c r="Q32" i="3"/>
  <c r="E34" i="3"/>
  <c r="AG14" i="3"/>
  <c r="AC36" i="3"/>
  <c r="AF36" i="3" s="1"/>
  <c r="I17" i="3"/>
  <c r="T23" i="3"/>
  <c r="AG20" i="3"/>
  <c r="AG21" i="3"/>
  <c r="N23" i="3"/>
  <c r="AG23" i="3" s="1"/>
  <c r="D32" i="3"/>
  <c r="W32" i="3"/>
  <c r="AB32" i="3"/>
  <c r="E32" i="3"/>
  <c r="W36" i="3"/>
  <c r="AA36" i="3"/>
  <c r="AE36" i="3"/>
  <c r="AB34" i="3"/>
  <c r="AF34" i="3" s="1"/>
  <c r="Q17" i="3"/>
  <c r="U32" i="3"/>
  <c r="Y32" i="3"/>
  <c r="N13" i="3"/>
  <c r="H28" i="3"/>
  <c r="G32" i="3"/>
  <c r="AE32" i="3"/>
  <c r="M32" i="3"/>
  <c r="H8" i="3"/>
  <c r="AG3" i="3"/>
  <c r="N8" i="3"/>
  <c r="C34" i="3"/>
  <c r="G34" i="3"/>
  <c r="L17" i="3"/>
  <c r="AA34" i="3"/>
  <c r="AE34" i="3"/>
  <c r="P35" i="3"/>
  <c r="P36" i="3"/>
  <c r="U36" i="3"/>
  <c r="Y36" i="3"/>
  <c r="AC17" i="3"/>
  <c r="T28" i="3"/>
  <c r="T32" i="3" s="1"/>
  <c r="S32" i="3"/>
  <c r="X32" i="3"/>
  <c r="AG29" i="3"/>
  <c r="AG30" i="3"/>
  <c r="K36" i="3"/>
  <c r="O36" i="3"/>
  <c r="S36" i="3"/>
  <c r="O32" i="3"/>
  <c r="L34" i="3"/>
  <c r="AD35" i="2"/>
  <c r="G36" i="2"/>
  <c r="AA36" i="2"/>
  <c r="F35" i="2"/>
  <c r="H35" i="2" s="1"/>
  <c r="H13" i="2"/>
  <c r="H28" i="2"/>
  <c r="L32" i="2"/>
  <c r="R32" i="2"/>
  <c r="M34" i="2"/>
  <c r="R17" i="2"/>
  <c r="T23" i="2"/>
  <c r="D32" i="2"/>
  <c r="H31" i="2"/>
  <c r="O36" i="2"/>
  <c r="S36" i="2"/>
  <c r="AE36" i="2"/>
  <c r="H8" i="2"/>
  <c r="M32" i="2"/>
  <c r="P17" i="2"/>
  <c r="U17" i="2"/>
  <c r="Y17" i="2"/>
  <c r="AD17" i="2"/>
  <c r="N31" i="2"/>
  <c r="AG30" i="2"/>
  <c r="K36" i="2"/>
  <c r="Y32" i="2"/>
  <c r="AD32" i="2"/>
  <c r="AC34" i="2"/>
  <c r="F17" i="3"/>
  <c r="F34" i="3"/>
  <c r="Z32" i="3"/>
  <c r="AA32" i="3"/>
  <c r="AF28" i="3"/>
  <c r="J32" i="3"/>
  <c r="J36" i="3"/>
  <c r="R32" i="3"/>
  <c r="R36" i="3"/>
  <c r="AG5" i="3"/>
  <c r="AG6" i="3"/>
  <c r="V34" i="3"/>
  <c r="Z34" i="3" s="1"/>
  <c r="V17" i="3"/>
  <c r="Z8" i="3"/>
  <c r="AD34" i="3"/>
  <c r="AD17" i="3"/>
  <c r="AG11" i="3"/>
  <c r="T13" i="3"/>
  <c r="O35" i="3"/>
  <c r="T35" i="3" s="1"/>
  <c r="N36" i="3"/>
  <c r="AG25" i="3"/>
  <c r="N28" i="3"/>
  <c r="H32" i="3"/>
  <c r="AG31" i="3"/>
  <c r="AF32" i="3"/>
  <c r="F32" i="3"/>
  <c r="F36" i="3"/>
  <c r="N34" i="3"/>
  <c r="AG7" i="3"/>
  <c r="AG9" i="3"/>
  <c r="AA35" i="3"/>
  <c r="AF35" i="3" s="1"/>
  <c r="AF13" i="3"/>
  <c r="C17" i="3"/>
  <c r="T16" i="3"/>
  <c r="V32" i="3"/>
  <c r="V36" i="3"/>
  <c r="AD32" i="3"/>
  <c r="AD36" i="3"/>
  <c r="H34" i="3"/>
  <c r="P17" i="3"/>
  <c r="D17" i="3"/>
  <c r="D36" i="3"/>
  <c r="H36" i="3" s="1"/>
  <c r="Z36" i="3"/>
  <c r="AG24" i="3"/>
  <c r="J34" i="3"/>
  <c r="J17" i="3"/>
  <c r="N17" i="3" s="1"/>
  <c r="R34" i="3"/>
  <c r="T34" i="3" s="1"/>
  <c r="R17" i="3"/>
  <c r="AG12" i="3"/>
  <c r="K35" i="3"/>
  <c r="N35" i="3" s="1"/>
  <c r="Z13" i="3"/>
  <c r="AG15" i="3"/>
  <c r="AF16" i="3"/>
  <c r="AG26" i="3"/>
  <c r="Z35" i="3"/>
  <c r="T8" i="3"/>
  <c r="AF8" i="3"/>
  <c r="N16" i="3"/>
  <c r="Z16" i="3"/>
  <c r="G17" i="3"/>
  <c r="K17" i="3"/>
  <c r="O17" i="3"/>
  <c r="S17" i="3"/>
  <c r="W17" i="3"/>
  <c r="AA17" i="3"/>
  <c r="AE17" i="3"/>
  <c r="AF35" i="2"/>
  <c r="AC32" i="2"/>
  <c r="AG26" i="2"/>
  <c r="Z28" i="2"/>
  <c r="Z32" i="2" s="1"/>
  <c r="V32" i="2"/>
  <c r="W32" i="2"/>
  <c r="Q32" i="2"/>
  <c r="N28" i="2"/>
  <c r="N32" i="2" s="1"/>
  <c r="I32" i="2"/>
  <c r="AG24" i="2"/>
  <c r="AG25" i="2"/>
  <c r="AG27" i="2"/>
  <c r="AB32" i="2"/>
  <c r="AF23" i="2"/>
  <c r="Z23" i="2"/>
  <c r="AG23" i="2" s="1"/>
  <c r="X32" i="2"/>
  <c r="U34" i="2"/>
  <c r="U32" i="2"/>
  <c r="J32" i="2"/>
  <c r="N23" i="2"/>
  <c r="H23" i="2"/>
  <c r="H32" i="2" s="1"/>
  <c r="AG19" i="2"/>
  <c r="E32" i="2"/>
  <c r="AG21" i="2"/>
  <c r="AG22" i="2"/>
  <c r="AG20" i="2"/>
  <c r="F32" i="2"/>
  <c r="Z13" i="2"/>
  <c r="T16" i="2"/>
  <c r="N36" i="2"/>
  <c r="N13" i="2"/>
  <c r="AG6" i="2"/>
  <c r="V17" i="2"/>
  <c r="AG3" i="2"/>
  <c r="Q34" i="2"/>
  <c r="N8" i="2"/>
  <c r="I34" i="2"/>
  <c r="J17" i="2"/>
  <c r="C36" i="2"/>
  <c r="AG14" i="2"/>
  <c r="AG15" i="2"/>
  <c r="C17" i="2"/>
  <c r="AG9" i="2"/>
  <c r="AG10" i="2"/>
  <c r="AG11" i="2"/>
  <c r="AG12" i="2"/>
  <c r="AG4" i="2"/>
  <c r="E34" i="2"/>
  <c r="H34" i="2" s="1"/>
  <c r="AG5" i="2"/>
  <c r="AG7" i="2"/>
  <c r="T36" i="2"/>
  <c r="T35" i="2"/>
  <c r="T32" i="2"/>
  <c r="AG31" i="2"/>
  <c r="H36" i="2"/>
  <c r="AF36" i="2"/>
  <c r="T13" i="2"/>
  <c r="AF13" i="2"/>
  <c r="AF28" i="2"/>
  <c r="W36" i="2"/>
  <c r="Z36" i="2" s="1"/>
  <c r="Z8" i="2"/>
  <c r="AG29" i="2"/>
  <c r="C32" i="2"/>
  <c r="G32" i="2"/>
  <c r="K32" i="2"/>
  <c r="O32" i="2"/>
  <c r="S32" i="2"/>
  <c r="AA32" i="2"/>
  <c r="AE32" i="2"/>
  <c r="L34" i="2"/>
  <c r="P34" i="2"/>
  <c r="T34" i="2" s="1"/>
  <c r="X34" i="2"/>
  <c r="Z34" i="2" s="1"/>
  <c r="AB34" i="2"/>
  <c r="I35" i="2"/>
  <c r="N35" i="2" s="1"/>
  <c r="U35" i="2"/>
  <c r="Z35" i="2" s="1"/>
  <c r="P32" i="2"/>
  <c r="T8" i="2"/>
  <c r="AF8" i="2"/>
  <c r="N16" i="2"/>
  <c r="Z16" i="2"/>
  <c r="G17" i="2"/>
  <c r="K17" i="2"/>
  <c r="O17" i="2"/>
  <c r="S17" i="2"/>
  <c r="W17" i="2"/>
  <c r="AA17" i="2"/>
  <c r="AE17" i="2"/>
  <c r="D17" i="2"/>
  <c r="H17" i="2" s="1"/>
  <c r="AE28" i="1"/>
  <c r="AD28" i="1"/>
  <c r="AC28" i="1"/>
  <c r="AB28" i="1"/>
  <c r="AA28" i="1"/>
  <c r="Y28" i="1"/>
  <c r="X28" i="1"/>
  <c r="W28" i="1"/>
  <c r="V28" i="1"/>
  <c r="U28" i="1"/>
  <c r="S28" i="1"/>
  <c r="R28" i="1"/>
  <c r="Q28" i="1"/>
  <c r="P28" i="1"/>
  <c r="O28" i="1"/>
  <c r="M28" i="1"/>
  <c r="L28" i="1"/>
  <c r="K28" i="1"/>
  <c r="J28" i="1"/>
  <c r="I28" i="1"/>
  <c r="G28" i="1"/>
  <c r="F28" i="1"/>
  <c r="E28" i="1"/>
  <c r="D28" i="1"/>
  <c r="C28" i="1"/>
  <c r="G23" i="1"/>
  <c r="F23" i="1"/>
  <c r="E23" i="1"/>
  <c r="M23" i="1"/>
  <c r="L23" i="1"/>
  <c r="K23" i="1"/>
  <c r="J23" i="1"/>
  <c r="I23" i="1"/>
  <c r="Y23" i="1"/>
  <c r="X23" i="1"/>
  <c r="W23" i="1"/>
  <c r="V23" i="1"/>
  <c r="U23" i="1"/>
  <c r="AE23" i="1"/>
  <c r="AD23" i="1"/>
  <c r="AC23" i="1"/>
  <c r="AB23" i="1"/>
  <c r="AA23" i="1"/>
  <c r="Z30" i="1"/>
  <c r="Z29" i="1"/>
  <c r="T30" i="1"/>
  <c r="T29" i="1"/>
  <c r="N30" i="1"/>
  <c r="N29" i="1"/>
  <c r="H30" i="1"/>
  <c r="H29" i="1"/>
  <c r="S23" i="1"/>
  <c r="R23" i="1"/>
  <c r="Q23" i="1"/>
  <c r="O23" i="1"/>
  <c r="P23" i="1"/>
  <c r="AG35" i="3" l="1"/>
  <c r="AF17" i="3"/>
  <c r="AG8" i="3"/>
  <c r="N32" i="3"/>
  <c r="AG32" i="3" s="1"/>
  <c r="Z17" i="3"/>
  <c r="T36" i="3"/>
  <c r="AG28" i="2"/>
  <c r="AF17" i="2"/>
  <c r="AG17" i="2" s="1"/>
  <c r="AG13" i="2"/>
  <c r="T17" i="2"/>
  <c r="Z17" i="2"/>
  <c r="AF34" i="2"/>
  <c r="AG36" i="3"/>
  <c r="AG28" i="3"/>
  <c r="AG16" i="3"/>
  <c r="H17" i="3"/>
  <c r="T17" i="3"/>
  <c r="AG34" i="3"/>
  <c r="AG13" i="3"/>
  <c r="N34" i="2"/>
  <c r="AG34" i="2" s="1"/>
  <c r="AG16" i="2"/>
  <c r="N17" i="2"/>
  <c r="AG8" i="2"/>
  <c r="AG35" i="2"/>
  <c r="AG36" i="2"/>
  <c r="AF32" i="2"/>
  <c r="AG32" i="2" s="1"/>
  <c r="AE31" i="1"/>
  <c r="AE32" i="1" s="1"/>
  <c r="AD31" i="1"/>
  <c r="AD32" i="1" s="1"/>
  <c r="AC31" i="1"/>
  <c r="AB31" i="1"/>
  <c r="AB32" i="1" s="1"/>
  <c r="AA31" i="1"/>
  <c r="AA32" i="1" s="1"/>
  <c r="Z31" i="1"/>
  <c r="Y31" i="1"/>
  <c r="X31" i="1"/>
  <c r="W31" i="1"/>
  <c r="W32" i="1" s="1"/>
  <c r="V31" i="1"/>
  <c r="V32" i="1" s="1"/>
  <c r="U31" i="1"/>
  <c r="T31" i="1"/>
  <c r="S31" i="1"/>
  <c r="S32" i="1" s="1"/>
  <c r="R31" i="1"/>
  <c r="R32" i="1" s="1"/>
  <c r="Q31" i="1"/>
  <c r="P31" i="1"/>
  <c r="P32" i="1" s="1"/>
  <c r="O31" i="1"/>
  <c r="O32" i="1" s="1"/>
  <c r="N31" i="1"/>
  <c r="M31" i="1"/>
  <c r="L31" i="1"/>
  <c r="K31" i="1"/>
  <c r="K32" i="1" s="1"/>
  <c r="J31" i="1"/>
  <c r="J32" i="1" s="1"/>
  <c r="I31" i="1"/>
  <c r="H31" i="1"/>
  <c r="G31" i="1"/>
  <c r="G32" i="1" s="1"/>
  <c r="F31" i="1"/>
  <c r="F32" i="1" s="1"/>
  <c r="E31" i="1"/>
  <c r="D31" i="1"/>
  <c r="AC32" i="1"/>
  <c r="Y32" i="1"/>
  <c r="X32" i="1"/>
  <c r="U32" i="1"/>
  <c r="Q32" i="1"/>
  <c r="M32" i="1"/>
  <c r="L32" i="1"/>
  <c r="I32" i="1"/>
  <c r="E32" i="1"/>
  <c r="C31" i="1"/>
  <c r="H19" i="1"/>
  <c r="D23" i="1"/>
  <c r="D32" i="1" s="1"/>
  <c r="C23" i="1"/>
  <c r="AG17" i="3" l="1"/>
  <c r="C32" i="1"/>
  <c r="AF30" i="1"/>
  <c r="AG30" i="1" s="1"/>
  <c r="AF29" i="1"/>
  <c r="AF28" i="1"/>
  <c r="AF27" i="1"/>
  <c r="AF26" i="1"/>
  <c r="AF25" i="1"/>
  <c r="AF24" i="1"/>
  <c r="AF23" i="1"/>
  <c r="AF22" i="1"/>
  <c r="AF21" i="1"/>
  <c r="AF20" i="1"/>
  <c r="AF19" i="1"/>
  <c r="Z28" i="1"/>
  <c r="Z27" i="1"/>
  <c r="Z26" i="1"/>
  <c r="Z25" i="1"/>
  <c r="Z24" i="1"/>
  <c r="Z23" i="1"/>
  <c r="Z22" i="1"/>
  <c r="AG22" i="1" s="1"/>
  <c r="Z21" i="1"/>
  <c r="Z20" i="1"/>
  <c r="Z19" i="1"/>
  <c r="T28" i="1"/>
  <c r="T27" i="1"/>
  <c r="T26" i="1"/>
  <c r="T25" i="1"/>
  <c r="T24" i="1"/>
  <c r="T22" i="1"/>
  <c r="T21" i="1"/>
  <c r="T20" i="1"/>
  <c r="T19" i="1"/>
  <c r="T3" i="1"/>
  <c r="N28" i="1"/>
  <c r="N27" i="1"/>
  <c r="N26" i="1"/>
  <c r="N25" i="1"/>
  <c r="N24" i="1"/>
  <c r="N23" i="1"/>
  <c r="N22" i="1"/>
  <c r="N21" i="1"/>
  <c r="N20" i="1"/>
  <c r="N19" i="1"/>
  <c r="H27" i="1"/>
  <c r="H26" i="1"/>
  <c r="H25" i="1"/>
  <c r="H24" i="1"/>
  <c r="H22" i="1"/>
  <c r="H21" i="1"/>
  <c r="H20" i="1"/>
  <c r="H23" i="1" s="1"/>
  <c r="AF31" i="1" l="1"/>
  <c r="AG31" i="1" s="1"/>
  <c r="AG29" i="1"/>
  <c r="N32" i="1"/>
  <c r="T23" i="1"/>
  <c r="T32" i="1" s="1"/>
  <c r="Z32" i="1"/>
  <c r="AG24" i="1"/>
  <c r="AG26" i="1"/>
  <c r="AG19" i="1"/>
  <c r="AG27" i="1"/>
  <c r="AG20" i="1"/>
  <c r="AG21" i="1"/>
  <c r="AG25" i="1"/>
  <c r="AF32" i="1"/>
  <c r="H28" i="1"/>
  <c r="AG28" i="1" s="1"/>
  <c r="AF15" i="1"/>
  <c r="AG15" i="1" s="1"/>
  <c r="C16" i="5" s="1"/>
  <c r="AF14" i="1"/>
  <c r="AE16" i="1"/>
  <c r="AE36" i="1" s="1"/>
  <c r="AD16" i="1"/>
  <c r="AD36" i="1" s="1"/>
  <c r="AC16" i="1"/>
  <c r="AC36" i="1" s="1"/>
  <c r="AB16" i="1"/>
  <c r="AB36" i="1" s="1"/>
  <c r="AA16" i="1"/>
  <c r="AF12" i="1"/>
  <c r="AF11" i="1"/>
  <c r="AF10" i="1"/>
  <c r="AE13" i="1"/>
  <c r="AE35" i="1" s="1"/>
  <c r="AD13" i="1"/>
  <c r="AD35" i="1" s="1"/>
  <c r="AC13" i="1"/>
  <c r="AC35" i="1" s="1"/>
  <c r="AB13" i="1"/>
  <c r="AB35" i="1" s="1"/>
  <c r="AA13" i="1"/>
  <c r="AF9" i="1"/>
  <c r="AF7" i="1"/>
  <c r="AG7" i="1" s="1"/>
  <c r="C9" i="5" s="1"/>
  <c r="AF6" i="1"/>
  <c r="AF5" i="1"/>
  <c r="AF4" i="1"/>
  <c r="AF3" i="1"/>
  <c r="AG3" i="1" s="1"/>
  <c r="C5" i="5" s="1"/>
  <c r="AE8" i="1"/>
  <c r="AD8" i="1"/>
  <c r="AC8" i="1"/>
  <c r="AB8" i="1"/>
  <c r="AB34" i="1" s="1"/>
  <c r="AA8" i="1"/>
  <c r="Z15" i="1"/>
  <c r="Z14" i="1"/>
  <c r="Y16" i="1"/>
  <c r="Y36" i="1" s="1"/>
  <c r="X16" i="1"/>
  <c r="W16" i="1"/>
  <c r="W36" i="1" s="1"/>
  <c r="V16" i="1"/>
  <c r="V36" i="1" s="1"/>
  <c r="U16" i="1"/>
  <c r="U36" i="1" s="1"/>
  <c r="Z12" i="1"/>
  <c r="Z11" i="1"/>
  <c r="Z10" i="1"/>
  <c r="Z9" i="1"/>
  <c r="Y13" i="1"/>
  <c r="Y35" i="1" s="1"/>
  <c r="X13" i="1"/>
  <c r="X35" i="1" s="1"/>
  <c r="W13" i="1"/>
  <c r="V13" i="1"/>
  <c r="V35" i="1" s="1"/>
  <c r="U13" i="1"/>
  <c r="U35" i="1" s="1"/>
  <c r="Z7" i="1"/>
  <c r="Z6" i="1"/>
  <c r="Z5" i="1"/>
  <c r="Z4" i="1"/>
  <c r="Z3" i="1"/>
  <c r="Y8" i="1"/>
  <c r="Y34" i="1" s="1"/>
  <c r="X8" i="1"/>
  <c r="X34" i="1" s="1"/>
  <c r="W8" i="1"/>
  <c r="W34" i="1" s="1"/>
  <c r="V8" i="1"/>
  <c r="V34" i="1" s="1"/>
  <c r="U8" i="1"/>
  <c r="N15" i="1"/>
  <c r="N14" i="1"/>
  <c r="T15" i="1"/>
  <c r="T14" i="1"/>
  <c r="T12" i="1"/>
  <c r="T11" i="1"/>
  <c r="T10" i="1"/>
  <c r="T9" i="1"/>
  <c r="S16" i="1"/>
  <c r="S36" i="1" s="1"/>
  <c r="R16" i="1"/>
  <c r="R36" i="1" s="1"/>
  <c r="Q16" i="1"/>
  <c r="Q36" i="1" s="1"/>
  <c r="P16" i="1"/>
  <c r="P36" i="1" s="1"/>
  <c r="O16" i="1"/>
  <c r="O17" i="1" s="1"/>
  <c r="M16" i="1"/>
  <c r="M36" i="1" s="1"/>
  <c r="L16" i="1"/>
  <c r="L36" i="1" s="1"/>
  <c r="K16" i="1"/>
  <c r="J16" i="1"/>
  <c r="J36" i="1" s="1"/>
  <c r="I16" i="1"/>
  <c r="I36" i="1" s="1"/>
  <c r="S13" i="1"/>
  <c r="S35" i="1" s="1"/>
  <c r="R13" i="1"/>
  <c r="Q13" i="1"/>
  <c r="Q35" i="1" s="1"/>
  <c r="P13" i="1"/>
  <c r="P35" i="1" s="1"/>
  <c r="O13" i="1"/>
  <c r="O35" i="1" s="1"/>
  <c r="T7" i="1"/>
  <c r="T6" i="1"/>
  <c r="T5" i="1"/>
  <c r="T4" i="1"/>
  <c r="S8" i="1"/>
  <c r="S34" i="1" s="1"/>
  <c r="R8" i="1"/>
  <c r="Q8" i="1"/>
  <c r="P8" i="1"/>
  <c r="O8" i="1"/>
  <c r="O34" i="1" s="1"/>
  <c r="N12" i="1"/>
  <c r="N11" i="1"/>
  <c r="N10" i="1"/>
  <c r="N9" i="1"/>
  <c r="M13" i="1"/>
  <c r="M35" i="1" s="1"/>
  <c r="L13" i="1"/>
  <c r="L35" i="1" s="1"/>
  <c r="K13" i="1"/>
  <c r="K35" i="1" s="1"/>
  <c r="J13" i="1"/>
  <c r="J35" i="1" s="1"/>
  <c r="I13" i="1"/>
  <c r="K8" i="1"/>
  <c r="N7" i="1"/>
  <c r="N6" i="1"/>
  <c r="N5" i="1"/>
  <c r="N4" i="1"/>
  <c r="N3" i="1"/>
  <c r="M8" i="1"/>
  <c r="L8" i="1"/>
  <c r="J8" i="1"/>
  <c r="J34" i="1" s="1"/>
  <c r="I8" i="1"/>
  <c r="H15" i="1"/>
  <c r="H14" i="1"/>
  <c r="H16" i="1" s="1"/>
  <c r="G16" i="1"/>
  <c r="F16" i="1"/>
  <c r="F36" i="1" s="1"/>
  <c r="E16" i="1"/>
  <c r="E36" i="1" s="1"/>
  <c r="D16" i="1"/>
  <c r="D36" i="1" s="1"/>
  <c r="C16" i="1"/>
  <c r="C36" i="1" s="1"/>
  <c r="H10" i="1"/>
  <c r="G8" i="1"/>
  <c r="G34" i="1" s="1"/>
  <c r="F8" i="1"/>
  <c r="E8" i="1"/>
  <c r="G13" i="1"/>
  <c r="G35" i="1" s="1"/>
  <c r="F13" i="1"/>
  <c r="F35" i="1" s="1"/>
  <c r="E13" i="1"/>
  <c r="E35" i="1" s="1"/>
  <c r="D13" i="1"/>
  <c r="C13" i="1"/>
  <c r="C35" i="1" s="1"/>
  <c r="H12" i="1"/>
  <c r="H11" i="1"/>
  <c r="H9" i="1"/>
  <c r="D8" i="1"/>
  <c r="D34" i="1" s="1"/>
  <c r="C8" i="1"/>
  <c r="C34" i="1" s="1"/>
  <c r="H7" i="1"/>
  <c r="H5" i="1"/>
  <c r="H4" i="1"/>
  <c r="H3" i="1"/>
  <c r="K17" i="1" l="1"/>
  <c r="K34" i="1"/>
  <c r="N36" i="1"/>
  <c r="J17" i="1"/>
  <c r="AG11" i="1"/>
  <c r="C12" i="5" s="1"/>
  <c r="R17" i="1"/>
  <c r="R34" i="1"/>
  <c r="Z8" i="1"/>
  <c r="U34" i="1"/>
  <c r="Z34" i="1" s="1"/>
  <c r="AF8" i="1"/>
  <c r="AC34" i="1"/>
  <c r="AG9" i="1"/>
  <c r="C11" i="5" s="1"/>
  <c r="AG12" i="1"/>
  <c r="C13" i="5" s="1"/>
  <c r="C17" i="1"/>
  <c r="H17" i="1" s="1"/>
  <c r="M17" i="1"/>
  <c r="M34" i="1"/>
  <c r="T13" i="1"/>
  <c r="R35" i="1"/>
  <c r="N16" i="1"/>
  <c r="K36" i="1"/>
  <c r="S17" i="1"/>
  <c r="AD17" i="1"/>
  <c r="AD34" i="1"/>
  <c r="AG5" i="1"/>
  <c r="C7" i="5" s="1"/>
  <c r="AF13" i="1"/>
  <c r="AA35" i="1"/>
  <c r="AF35" i="1" s="1"/>
  <c r="AF16" i="1"/>
  <c r="AA36" i="1"/>
  <c r="AF36" i="1" s="1"/>
  <c r="AG23" i="1"/>
  <c r="F17" i="1"/>
  <c r="F34" i="1"/>
  <c r="Q17" i="1"/>
  <c r="Q34" i="1"/>
  <c r="T35" i="1"/>
  <c r="Z36" i="1"/>
  <c r="L17" i="1"/>
  <c r="L34" i="1"/>
  <c r="N13" i="1"/>
  <c r="I35" i="1"/>
  <c r="N35" i="1" s="1"/>
  <c r="T16" i="1"/>
  <c r="O36" i="1"/>
  <c r="T36" i="1" s="1"/>
  <c r="Z13" i="1"/>
  <c r="W35" i="1"/>
  <c r="D17" i="1"/>
  <c r="D35" i="1"/>
  <c r="H35" i="1" s="1"/>
  <c r="AG35" i="1" s="1"/>
  <c r="E17" i="1"/>
  <c r="E34" i="1"/>
  <c r="H34" i="1" s="1"/>
  <c r="G17" i="1"/>
  <c r="G36" i="1"/>
  <c r="H36" i="1" s="1"/>
  <c r="I17" i="1"/>
  <c r="I34" i="1"/>
  <c r="Z35" i="1"/>
  <c r="X17" i="1"/>
  <c r="X36" i="1"/>
  <c r="AA17" i="1"/>
  <c r="AA34" i="1"/>
  <c r="AE17" i="1"/>
  <c r="AE34" i="1"/>
  <c r="AG6" i="1"/>
  <c r="C8" i="5" s="1"/>
  <c r="AG10" i="1"/>
  <c r="AG14" i="1"/>
  <c r="C15" i="5" s="1"/>
  <c r="P17" i="1"/>
  <c r="T17" i="1" s="1"/>
  <c r="P34" i="1"/>
  <c r="AG4" i="1"/>
  <c r="C6" i="5" s="1"/>
  <c r="H32" i="1"/>
  <c r="AG32" i="1" s="1"/>
  <c r="T8" i="1"/>
  <c r="Z16" i="1"/>
  <c r="W17" i="1"/>
  <c r="Y17" i="1"/>
  <c r="V17" i="1"/>
  <c r="AC17" i="1"/>
  <c r="AB17" i="1"/>
  <c r="U17" i="1"/>
  <c r="N8" i="1"/>
  <c r="H13" i="1"/>
  <c r="H8" i="1"/>
  <c r="AG13" i="1" l="1"/>
  <c r="C14" i="5" s="1"/>
  <c r="AF34" i="1"/>
  <c r="T34" i="1"/>
  <c r="N34" i="1"/>
  <c r="AF17" i="1"/>
  <c r="AG16" i="1"/>
  <c r="C17" i="5" s="1"/>
  <c r="AG8" i="1"/>
  <c r="C10" i="5" s="1"/>
  <c r="N17" i="1"/>
  <c r="AG36" i="1"/>
  <c r="Z17" i="1"/>
  <c r="AG34" i="1" l="1"/>
  <c r="AG17" i="1"/>
</calcChain>
</file>

<file path=xl/sharedStrings.xml><?xml version="1.0" encoding="utf-8"?>
<sst xmlns="http://schemas.openxmlformats.org/spreadsheetml/2006/main" count="209" uniqueCount="66">
  <si>
    <t>Afgravning</t>
  </si>
  <si>
    <t>Omr. klassificeret muld</t>
  </si>
  <si>
    <t>Sediment</t>
  </si>
  <si>
    <t>Ren råjord</t>
  </si>
  <si>
    <t>Natur råjord</t>
  </si>
  <si>
    <t>Ren muld</t>
  </si>
  <si>
    <t>Naturmuld</t>
  </si>
  <si>
    <t>Råjord fra vejareal</t>
  </si>
  <si>
    <t>Blødbund</t>
  </si>
  <si>
    <t>Jordtyper</t>
  </si>
  <si>
    <t>Indbygning</t>
  </si>
  <si>
    <t>Årsopgørelser for jorddisponering</t>
  </si>
  <si>
    <t>Sum (m³)</t>
  </si>
  <si>
    <t>Total (m³)</t>
  </si>
  <si>
    <t>Revision nr.</t>
  </si>
  <si>
    <t>Sagsnavn</t>
  </si>
  <si>
    <t>Projekt nr.</t>
  </si>
  <si>
    <t>Disciplin</t>
  </si>
  <si>
    <t>Udarbejdet</t>
  </si>
  <si>
    <t>Dokument titel</t>
  </si>
  <si>
    <t>Kontrolleret</t>
  </si>
  <si>
    <t>Dokument nr.</t>
  </si>
  <si>
    <t>Dato</t>
  </si>
  <si>
    <t>Godkendt</t>
  </si>
  <si>
    <t>Side</t>
  </si>
  <si>
    <t>Betegnelse</t>
  </si>
  <si>
    <t>Anlægsår 2015</t>
  </si>
  <si>
    <t>Samlet årsopgørelse</t>
  </si>
  <si>
    <t>Muld-lag total</t>
  </si>
  <si>
    <t>Råjord total</t>
  </si>
  <si>
    <t>Diff.</t>
  </si>
  <si>
    <t>Års-
opgørelse</t>
  </si>
  <si>
    <t>Råjord erstatning for blødbund</t>
  </si>
  <si>
    <t>Muld-lag (afg./indb.)</t>
  </si>
  <si>
    <t>Råjord (afg./indb.)</t>
  </si>
  <si>
    <t>Projektnavn</t>
  </si>
  <si>
    <t>Anlægsår 2016</t>
  </si>
  <si>
    <t>Anlægsår 2017</t>
  </si>
  <si>
    <t>Stationering xxx/ Etape 1</t>
  </si>
  <si>
    <t>Stationering xxx / Etape 2</t>
  </si>
  <si>
    <t>Stationering xxx / Etape 3</t>
  </si>
  <si>
    <t>Stationering xxx / Etape 4</t>
  </si>
  <si>
    <t>Stationering xxx / Etape 5</t>
  </si>
  <si>
    <t>lettere forurenet råjord</t>
  </si>
  <si>
    <t>Forurenet råjord</t>
  </si>
  <si>
    <t>Forurenet muld / fyld</t>
  </si>
  <si>
    <t>lettere forurenet muld / fyld</t>
  </si>
  <si>
    <t>Omr. klassificeret muld / fyld</t>
  </si>
  <si>
    <t>Blødbund/sediment total</t>
  </si>
  <si>
    <t>st. xxx / delområde 1</t>
  </si>
  <si>
    <t>st. xxx / delområde 2</t>
  </si>
  <si>
    <t>st. xxx / delområde 3</t>
  </si>
  <si>
    <t xml:space="preserve">Total </t>
  </si>
  <si>
    <t xml:space="preserve">Blødbund </t>
  </si>
  <si>
    <t xml:space="preserve">              Område / strækning                                                        
Jordtype</t>
  </si>
  <si>
    <r>
      <rPr>
        <sz val="8"/>
        <color theme="1"/>
        <rFont val="Calibri"/>
        <family val="2"/>
        <scheme val="minor"/>
      </rPr>
      <t>Overføres til samle-ark på side 5</t>
    </r>
    <r>
      <rPr>
        <sz val="10"/>
        <color theme="1"/>
        <rFont val="Calibri"/>
        <family val="2"/>
        <scheme val="minor"/>
      </rPr>
      <t xml:space="preserve">
Total (m³)</t>
    </r>
  </si>
  <si>
    <t>Muld/fyld total</t>
  </si>
  <si>
    <t>Lettere forurenet muld / fyld</t>
  </si>
  <si>
    <t>Muld / fyld total</t>
  </si>
  <si>
    <t>Blød bund/ sediment total</t>
  </si>
  <si>
    <t>Total</t>
  </si>
  <si>
    <t>Muld-lag (afg. - indb.)</t>
  </si>
  <si>
    <t>Råjord (afg. - indb.)</t>
  </si>
  <si>
    <t>Blødbund/sediment (afg.-indb.)</t>
  </si>
  <si>
    <t>Total Sediment/blødbund</t>
  </si>
  <si>
    <t>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</si>
</sst>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 &quot;@"/>
    <numFmt numFmtId="165" formatCode="&quot;Sag&quot;"/>
    <numFmt numFmtId="166" formatCode="&quot;Emne&quot;"/>
    <numFmt numFmtId="167" formatCode="&quot;Type&quot;"/>
  </numFmts>
  <fonts count="2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18"/>
      <color theme="5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sz val="8"/>
      <name val="Calibri"/>
      <family val="2"/>
      <scheme val="minor"/>
    </font>
    <font>
      <b/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8"/>
      <color rgb="FFE02ECB"/>
      <name val="Calibri"/>
      <family val="2"/>
      <scheme val="minor"/>
    </font>
    <font>
      <b/>
      <sz val="18"/>
      <color rgb="FF0070C0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0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Down="1">
      <left style="medium">
        <color indexed="64"/>
      </left>
      <right style="medium">
        <color indexed="64"/>
      </right>
      <top/>
      <bottom style="medium">
        <color indexed="64"/>
      </bottom>
      <diagonal style="medium">
        <color indexed="64"/>
      </diagonal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dashed">
        <color indexed="64"/>
      </top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 style="medium">
        <color indexed="64"/>
      </left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/>
      <top style="dashed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</borders>
  <cellStyleXfs count="1">
    <xf numFmtId="0" fontId="0" fillId="0" borderId="0"/>
  </cellStyleXfs>
  <cellXfs count="288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1" xfId="0" applyBorder="1"/>
    <xf numFmtId="0" fontId="0" fillId="0" borderId="2" xfId="0" applyBorder="1"/>
    <xf numFmtId="0" fontId="2" fillId="0" borderId="0" xfId="0" applyFont="1" applyBorder="1" applyAlignment="1">
      <alignment vertical="center" textRotation="90"/>
    </xf>
    <xf numFmtId="0" fontId="0" fillId="0" borderId="1" xfId="0" applyBorder="1" applyAlignment="1">
      <alignment horizontal="center"/>
    </xf>
    <xf numFmtId="0" fontId="1" fillId="0" borderId="10" xfId="0" applyFont="1" applyBorder="1"/>
    <xf numFmtId="0" fontId="1" fillId="0" borderId="8" xfId="0" applyFont="1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6" fillId="0" borderId="0" xfId="0" applyFont="1"/>
    <xf numFmtId="0" fontId="0" fillId="0" borderId="19" xfId="0" applyBorder="1"/>
    <xf numFmtId="0" fontId="0" fillId="0" borderId="15" xfId="0" applyBorder="1" applyAlignment="1">
      <alignment horizontal="center"/>
    </xf>
    <xf numFmtId="0" fontId="6" fillId="0" borderId="1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9" fillId="0" borderId="0" xfId="0" applyFont="1"/>
    <xf numFmtId="0" fontId="10" fillId="0" borderId="19" xfId="0" applyFont="1" applyBorder="1" applyAlignment="1">
      <alignment vertical="center"/>
    </xf>
    <xf numFmtId="0" fontId="5" fillId="0" borderId="3" xfId="0" applyFont="1" applyBorder="1" applyAlignment="1">
      <alignment textRotation="90"/>
    </xf>
    <xf numFmtId="0" fontId="0" fillId="0" borderId="29" xfId="0" applyBorder="1" applyAlignment="1">
      <alignment wrapText="1"/>
    </xf>
    <xf numFmtId="0" fontId="12" fillId="0" borderId="34" xfId="0" applyNumberFormat="1" applyFont="1" applyFill="1" applyBorder="1" applyAlignment="1" applyProtection="1">
      <alignment vertical="center"/>
    </xf>
    <xf numFmtId="165" fontId="14" fillId="0" borderId="37" xfId="0" applyNumberFormat="1" applyFont="1" applyFill="1" applyBorder="1" applyAlignment="1" applyProtection="1">
      <alignment horizontal="left" vertical="center"/>
    </xf>
    <xf numFmtId="0" fontId="12" fillId="0" borderId="41" xfId="0" applyNumberFormat="1" applyFont="1" applyFill="1" applyBorder="1" applyAlignment="1" applyProtection="1">
      <alignment vertical="center"/>
    </xf>
    <xf numFmtId="166" fontId="14" fillId="0" borderId="37" xfId="0" applyNumberFormat="1" applyFont="1" applyFill="1" applyBorder="1" applyAlignment="1" applyProtection="1">
      <alignment horizontal="left" vertical="center"/>
    </xf>
    <xf numFmtId="167" fontId="14" fillId="0" borderId="37" xfId="0" applyNumberFormat="1" applyFont="1" applyFill="1" applyBorder="1" applyAlignment="1" applyProtection="1">
      <alignment horizontal="left" vertical="center"/>
    </xf>
    <xf numFmtId="167" fontId="14" fillId="0" borderId="43" xfId="0" applyNumberFormat="1" applyFont="1" applyFill="1" applyBorder="1" applyAlignment="1" applyProtection="1">
      <alignment horizontal="left" vertical="center"/>
    </xf>
    <xf numFmtId="0" fontId="12" fillId="0" borderId="26" xfId="0" applyFont="1" applyFill="1" applyBorder="1" applyAlignment="1" applyProtection="1">
      <alignment vertical="center"/>
    </xf>
    <xf numFmtId="0" fontId="12" fillId="0" borderId="27" xfId="0" applyFont="1" applyFill="1" applyBorder="1" applyAlignment="1" applyProtection="1">
      <alignment horizontal="center" vertical="center"/>
    </xf>
    <xf numFmtId="0" fontId="12" fillId="0" borderId="15" xfId="0" applyNumberFormat="1" applyFont="1" applyFill="1" applyBorder="1" applyAlignment="1" applyProtection="1">
      <alignment vertical="center"/>
    </xf>
    <xf numFmtId="0" fontId="0" fillId="0" borderId="3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7" xfId="0" applyBorder="1"/>
    <xf numFmtId="0" fontId="0" fillId="0" borderId="47" xfId="0" applyBorder="1"/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vertical="center"/>
    </xf>
    <xf numFmtId="0" fontId="0" fillId="0" borderId="39" xfId="0" applyBorder="1"/>
    <xf numFmtId="0" fontId="0" fillId="0" borderId="42" xfId="0" applyBorder="1"/>
    <xf numFmtId="0" fontId="0" fillId="0" borderId="23" xfId="0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45" xfId="0" applyBorder="1"/>
    <xf numFmtId="0" fontId="0" fillId="0" borderId="46" xfId="0" applyBorder="1"/>
    <xf numFmtId="0" fontId="6" fillId="0" borderId="52" xfId="0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7" fillId="0" borderId="12" xfId="0" applyFont="1" applyBorder="1" applyAlignment="1"/>
    <xf numFmtId="0" fontId="17" fillId="0" borderId="28" xfId="0" applyFont="1" applyBorder="1" applyAlignment="1">
      <alignment horizontal="center" vertical="center"/>
    </xf>
    <xf numFmtId="0" fontId="18" fillId="0" borderId="24" xfId="0" applyFont="1" applyBorder="1" applyAlignment="1"/>
    <xf numFmtId="0" fontId="6" fillId="0" borderId="56" xfId="0" applyFont="1" applyBorder="1" applyAlignment="1">
      <alignment vertical="center"/>
    </xf>
    <xf numFmtId="0" fontId="6" fillId="0" borderId="60" xfId="0" applyFont="1" applyBorder="1" applyAlignment="1">
      <alignment vertical="center"/>
    </xf>
    <xf numFmtId="0" fontId="2" fillId="0" borderId="30" xfId="0" applyFont="1" applyFill="1" applyBorder="1" applyAlignment="1">
      <alignment horizontal="center" vertical="center" textRotation="90"/>
    </xf>
    <xf numFmtId="0" fontId="6" fillId="0" borderId="30" xfId="0" applyFont="1" applyFill="1" applyBorder="1" applyAlignment="1">
      <alignment vertical="center"/>
    </xf>
    <xf numFmtId="0" fontId="15" fillId="0" borderId="30" xfId="0" applyFont="1" applyFill="1" applyBorder="1" applyAlignment="1">
      <alignment vertical="center"/>
    </xf>
    <xf numFmtId="0" fontId="0" fillId="0" borderId="52" xfId="0" applyBorder="1"/>
    <xf numFmtId="0" fontId="0" fillId="0" borderId="54" xfId="0" applyBorder="1"/>
    <xf numFmtId="0" fontId="0" fillId="0" borderId="30" xfId="0" applyBorder="1"/>
    <xf numFmtId="0" fontId="0" fillId="0" borderId="56" xfId="0" applyBorder="1"/>
    <xf numFmtId="0" fontId="1" fillId="0" borderId="28" xfId="0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3" fontId="8" fillId="0" borderId="8" xfId="0" applyNumberFormat="1" applyFont="1" applyFill="1" applyBorder="1" applyAlignment="1">
      <alignment vertical="center"/>
    </xf>
    <xf numFmtId="3" fontId="8" fillId="0" borderId="17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3" fontId="11" fillId="0" borderId="8" xfId="0" applyNumberFormat="1" applyFont="1" applyBorder="1" applyAlignment="1">
      <alignment vertical="center"/>
    </xf>
    <xf numFmtId="3" fontId="11" fillId="0" borderId="17" xfId="0" applyNumberFormat="1" applyFont="1" applyBorder="1" applyAlignment="1">
      <alignment vertical="center"/>
    </xf>
    <xf numFmtId="3" fontId="11" fillId="0" borderId="20" xfId="0" applyNumberFormat="1" applyFont="1" applyFill="1" applyBorder="1" applyAlignment="1">
      <alignment vertical="center"/>
    </xf>
    <xf numFmtId="3" fontId="11" fillId="0" borderId="21" xfId="0" applyNumberFormat="1" applyFont="1" applyFill="1" applyBorder="1" applyAlignment="1">
      <alignment vertical="center"/>
    </xf>
    <xf numFmtId="3" fontId="11" fillId="0" borderId="22" xfId="0" applyNumberFormat="1" applyFont="1" applyFill="1" applyBorder="1" applyAlignment="1">
      <alignment vertical="center"/>
    </xf>
    <xf numFmtId="3" fontId="11" fillId="0" borderId="20" xfId="0" applyNumberFormat="1" applyFont="1" applyBorder="1" applyAlignment="1">
      <alignment vertical="center"/>
    </xf>
    <xf numFmtId="3" fontId="11" fillId="0" borderId="21" xfId="0" applyNumberFormat="1" applyFont="1" applyBorder="1" applyAlignment="1">
      <alignment vertical="center"/>
    </xf>
    <xf numFmtId="3" fontId="8" fillId="0" borderId="20" xfId="0" applyNumberFormat="1" applyFont="1" applyFill="1" applyBorder="1" applyAlignment="1">
      <alignment vertical="center"/>
    </xf>
    <xf numFmtId="3" fontId="8" fillId="0" borderId="21" xfId="0" applyNumberFormat="1" applyFont="1" applyFill="1" applyBorder="1" applyAlignment="1">
      <alignment vertical="center"/>
    </xf>
    <xf numFmtId="3" fontId="8" fillId="0" borderId="22" xfId="0" applyNumberFormat="1" applyFont="1" applyFill="1" applyBorder="1" applyAlignment="1">
      <alignment vertical="center"/>
    </xf>
    <xf numFmtId="3" fontId="8" fillId="0" borderId="51" xfId="0" applyNumberFormat="1" applyFont="1" applyFill="1" applyBorder="1" applyAlignment="1">
      <alignment vertical="center"/>
    </xf>
    <xf numFmtId="3" fontId="8" fillId="0" borderId="50" xfId="0" applyNumberFormat="1" applyFont="1" applyFill="1" applyBorder="1" applyAlignment="1">
      <alignment vertical="center"/>
    </xf>
    <xf numFmtId="3" fontId="8" fillId="0" borderId="58" xfId="0" applyNumberFormat="1" applyFont="1" applyFill="1" applyBorder="1" applyAlignment="1">
      <alignment vertical="center"/>
    </xf>
    <xf numFmtId="3" fontId="8" fillId="0" borderId="53" xfId="0" applyNumberFormat="1" applyFont="1" applyFill="1" applyBorder="1" applyAlignment="1">
      <alignment vertical="center"/>
    </xf>
    <xf numFmtId="3" fontId="11" fillId="0" borderId="50" xfId="0" applyNumberFormat="1" applyFont="1" applyBorder="1" applyAlignment="1">
      <alignment vertical="center"/>
    </xf>
    <xf numFmtId="3" fontId="11" fillId="0" borderId="51" xfId="0" applyNumberFormat="1" applyFont="1" applyBorder="1" applyAlignment="1">
      <alignment vertical="center"/>
    </xf>
    <xf numFmtId="3" fontId="16" fillId="0" borderId="30" xfId="0" applyNumberFormat="1" applyFont="1" applyFill="1" applyBorder="1" applyAlignment="1">
      <alignment vertical="center"/>
    </xf>
    <xf numFmtId="3" fontId="16" fillId="2" borderId="55" xfId="0" applyNumberFormat="1" applyFont="1" applyFill="1" applyBorder="1" applyAlignment="1">
      <alignment vertical="center"/>
    </xf>
    <xf numFmtId="3" fontId="16" fillId="2" borderId="30" xfId="0" applyNumberFormat="1" applyFont="1" applyFill="1" applyBorder="1" applyAlignment="1">
      <alignment vertical="center"/>
    </xf>
    <xf numFmtId="3" fontId="13" fillId="2" borderId="55" xfId="0" applyNumberFormat="1" applyFont="1" applyFill="1" applyBorder="1" applyAlignment="1">
      <alignment vertical="center"/>
    </xf>
    <xf numFmtId="3" fontId="13" fillId="2" borderId="30" xfId="0" applyNumberFormat="1" applyFont="1" applyFill="1" applyBorder="1" applyAlignment="1">
      <alignment vertical="center"/>
    </xf>
    <xf numFmtId="3" fontId="8" fillId="0" borderId="0" xfId="0" applyNumberFormat="1" applyFont="1" applyFill="1" applyBorder="1" applyAlignment="1">
      <alignment vertical="center"/>
    </xf>
    <xf numFmtId="3" fontId="8" fillId="0" borderId="18" xfId="0" applyNumberFormat="1" applyFont="1" applyFill="1" applyBorder="1" applyAlignment="1">
      <alignment vertical="center"/>
    </xf>
    <xf numFmtId="3" fontId="8" fillId="0" borderId="11" xfId="0" applyNumberFormat="1" applyFont="1" applyFill="1" applyBorder="1" applyAlignment="1">
      <alignment vertical="center"/>
    </xf>
    <xf numFmtId="3" fontId="11" fillId="0" borderId="0" xfId="0" applyNumberFormat="1" applyFont="1" applyBorder="1" applyAlignment="1">
      <alignment vertical="center"/>
    </xf>
    <xf numFmtId="3" fontId="11" fillId="0" borderId="18" xfId="0" applyNumberFormat="1" applyFont="1" applyBorder="1" applyAlignment="1">
      <alignment vertical="center"/>
    </xf>
    <xf numFmtId="3" fontId="8" fillId="0" borderId="57" xfId="0" applyNumberFormat="1" applyFont="1" applyFill="1" applyBorder="1" applyAlignment="1">
      <alignment vertical="center"/>
    </xf>
    <xf numFmtId="3" fontId="8" fillId="2" borderId="58" xfId="0" applyNumberFormat="1" applyFont="1" applyFill="1" applyBorder="1" applyAlignment="1">
      <alignment vertical="center"/>
    </xf>
    <xf numFmtId="3" fontId="8" fillId="0" borderId="59" xfId="0" applyNumberFormat="1" applyFont="1" applyFill="1" applyBorder="1" applyAlignment="1">
      <alignment vertical="center"/>
    </xf>
    <xf numFmtId="3" fontId="11" fillId="0" borderId="57" xfId="0" applyNumberFormat="1" applyFont="1" applyBorder="1" applyAlignment="1">
      <alignment vertical="center"/>
    </xf>
    <xf numFmtId="3" fontId="11" fillId="0" borderId="58" xfId="0" applyNumberFormat="1" applyFont="1" applyBorder="1" applyAlignment="1">
      <alignment vertical="center"/>
    </xf>
    <xf numFmtId="3" fontId="8" fillId="0" borderId="30" xfId="0" applyNumberFormat="1" applyFont="1" applyFill="1" applyBorder="1" applyAlignment="1">
      <alignment vertical="center"/>
    </xf>
    <xf numFmtId="3" fontId="11" fillId="0" borderId="30" xfId="0" applyNumberFormat="1" applyFont="1" applyFill="1" applyBorder="1" applyAlignment="1">
      <alignment vertical="center"/>
    </xf>
    <xf numFmtId="3" fontId="8" fillId="0" borderId="61" xfId="0" applyNumberFormat="1" applyFont="1" applyFill="1" applyBorder="1" applyAlignment="1">
      <alignment vertical="center"/>
    </xf>
    <xf numFmtId="3" fontId="8" fillId="0" borderId="62" xfId="0" applyNumberFormat="1" applyFont="1" applyFill="1" applyBorder="1" applyAlignment="1">
      <alignment vertical="center"/>
    </xf>
    <xf numFmtId="3" fontId="8" fillId="0" borderId="63" xfId="0" applyNumberFormat="1" applyFont="1" applyFill="1" applyBorder="1" applyAlignment="1">
      <alignment vertical="center"/>
    </xf>
    <xf numFmtId="3" fontId="11" fillId="0" borderId="62" xfId="0" applyNumberFormat="1" applyFont="1" applyBorder="1" applyAlignment="1">
      <alignment vertical="center"/>
    </xf>
    <xf numFmtId="3" fontId="8" fillId="0" borderId="18" xfId="0" applyNumberFormat="1" applyFont="1" applyBorder="1" applyAlignment="1">
      <alignment vertical="center"/>
    </xf>
    <xf numFmtId="3" fontId="8" fillId="0" borderId="21" xfId="0" applyNumberFormat="1" applyFont="1" applyBorder="1" applyAlignment="1">
      <alignment vertical="center"/>
    </xf>
    <xf numFmtId="3" fontId="8" fillId="0" borderId="5" xfId="0" applyNumberFormat="1" applyFont="1" applyFill="1" applyBorder="1" applyAlignment="1">
      <alignment vertical="center"/>
    </xf>
    <xf numFmtId="3" fontId="8" fillId="0" borderId="16" xfId="0" applyNumberFormat="1" applyFont="1" applyFill="1" applyBorder="1" applyAlignment="1">
      <alignment vertical="center"/>
    </xf>
    <xf numFmtId="3" fontId="8" fillId="0" borderId="4" xfId="0" applyNumberFormat="1" applyFont="1" applyFill="1" applyBorder="1" applyAlignment="1">
      <alignment vertical="center"/>
    </xf>
    <xf numFmtId="3" fontId="8" fillId="0" borderId="16" xfId="0" applyNumberFormat="1" applyFont="1" applyBorder="1" applyAlignment="1">
      <alignment vertical="center"/>
    </xf>
    <xf numFmtId="3" fontId="16" fillId="2" borderId="16" xfId="0" applyNumberFormat="1" applyFont="1" applyFill="1" applyBorder="1" applyAlignment="1">
      <alignment vertical="center"/>
    </xf>
    <xf numFmtId="3" fontId="16" fillId="2" borderId="5" xfId="0" applyNumberFormat="1" applyFont="1" applyFill="1" applyBorder="1" applyAlignment="1">
      <alignment vertical="center"/>
    </xf>
    <xf numFmtId="3" fontId="16" fillId="0" borderId="18" xfId="0" applyNumberFormat="1" applyFont="1" applyBorder="1" applyAlignment="1">
      <alignment vertical="center"/>
    </xf>
    <xf numFmtId="3" fontId="16" fillId="0" borderId="21" xfId="0" applyNumberFormat="1" applyFont="1" applyBorder="1" applyAlignment="1">
      <alignment vertical="center"/>
    </xf>
    <xf numFmtId="3" fontId="8" fillId="2" borderId="1" xfId="0" applyNumberFormat="1" applyFont="1" applyFill="1" applyBorder="1" applyAlignment="1">
      <alignment vertical="center"/>
    </xf>
    <xf numFmtId="3" fontId="8" fillId="2" borderId="19" xfId="0" applyNumberFormat="1" applyFont="1" applyFill="1" applyBorder="1" applyAlignment="1">
      <alignment vertical="center"/>
    </xf>
    <xf numFmtId="3" fontId="8" fillId="2" borderId="52" xfId="0" applyNumberFormat="1" applyFont="1" applyFill="1" applyBorder="1" applyAlignment="1">
      <alignment vertical="center"/>
    </xf>
    <xf numFmtId="3" fontId="8" fillId="2" borderId="2" xfId="0" applyNumberFormat="1" applyFont="1" applyFill="1" applyBorder="1" applyAlignment="1">
      <alignment vertical="center"/>
    </xf>
    <xf numFmtId="3" fontId="8" fillId="2" borderId="3" xfId="0" applyNumberFormat="1" applyFont="1" applyFill="1" applyBorder="1" applyAlignment="1">
      <alignment vertical="center"/>
    </xf>
    <xf numFmtId="3" fontId="8" fillId="2" borderId="56" xfId="0" applyNumberFormat="1" applyFont="1" applyFill="1" applyBorder="1" applyAlignment="1">
      <alignment vertical="center"/>
    </xf>
    <xf numFmtId="3" fontId="8" fillId="2" borderId="60" xfId="0" applyNumberFormat="1" applyFont="1" applyFill="1" applyBorder="1" applyAlignment="1">
      <alignment vertical="center"/>
    </xf>
    <xf numFmtId="3" fontId="0" fillId="0" borderId="10" xfId="0" applyNumberFormat="1" applyBorder="1"/>
    <xf numFmtId="3" fontId="0" fillId="0" borderId="30" xfId="0" applyNumberFormat="1" applyBorder="1"/>
    <xf numFmtId="3" fontId="0" fillId="0" borderId="59" xfId="0" applyNumberFormat="1" applyBorder="1"/>
    <xf numFmtId="0" fontId="19" fillId="0" borderId="24" xfId="0" applyFont="1" applyBorder="1" applyAlignment="1"/>
    <xf numFmtId="3" fontId="16" fillId="2" borderId="28" xfId="0" applyNumberFormat="1" applyFont="1" applyFill="1" applyBorder="1" applyAlignment="1">
      <alignment vertical="center"/>
    </xf>
    <xf numFmtId="3" fontId="16" fillId="2" borderId="12" xfId="0" applyNumberFormat="1" applyFont="1" applyFill="1" applyBorder="1" applyAlignment="1">
      <alignment vertical="center"/>
    </xf>
    <xf numFmtId="0" fontId="4" fillId="0" borderId="30" xfId="0" applyFont="1" applyFill="1" applyBorder="1" applyAlignment="1">
      <alignment horizontal="center" textRotation="90"/>
    </xf>
    <xf numFmtId="0" fontId="0" fillId="0" borderId="0" xfId="0" applyAlignment="1">
      <alignment horizontal="right"/>
    </xf>
    <xf numFmtId="3" fontId="8" fillId="3" borderId="17" xfId="0" applyNumberFormat="1" applyFont="1" applyFill="1" applyBorder="1" applyAlignment="1">
      <alignment vertical="center"/>
    </xf>
    <xf numFmtId="3" fontId="8" fillId="3" borderId="8" xfId="0" applyNumberFormat="1" applyFont="1" applyFill="1" applyBorder="1" applyAlignment="1">
      <alignment vertical="center"/>
    </xf>
    <xf numFmtId="3" fontId="11" fillId="3" borderId="21" xfId="0" applyNumberFormat="1" applyFont="1" applyFill="1" applyBorder="1" applyAlignment="1">
      <alignment vertical="center"/>
    </xf>
    <xf numFmtId="3" fontId="11" fillId="3" borderId="20" xfId="0" applyNumberFormat="1" applyFont="1" applyFill="1" applyBorder="1" applyAlignment="1">
      <alignment vertical="center"/>
    </xf>
    <xf numFmtId="3" fontId="8" fillId="3" borderId="21" xfId="0" applyNumberFormat="1" applyFont="1" applyFill="1" applyBorder="1" applyAlignment="1">
      <alignment vertical="center"/>
    </xf>
    <xf numFmtId="3" fontId="8" fillId="3" borderId="20" xfId="0" applyNumberFormat="1" applyFont="1" applyFill="1" applyBorder="1" applyAlignment="1">
      <alignment vertical="center"/>
    </xf>
    <xf numFmtId="3" fontId="8" fillId="3" borderId="51" xfId="0" applyNumberFormat="1" applyFont="1" applyFill="1" applyBorder="1" applyAlignment="1">
      <alignment vertical="center"/>
    </xf>
    <xf numFmtId="3" fontId="8" fillId="3" borderId="50" xfId="0" applyNumberFormat="1" applyFont="1" applyFill="1" applyBorder="1" applyAlignment="1">
      <alignment vertical="center"/>
    </xf>
    <xf numFmtId="3" fontId="8" fillId="3" borderId="18" xfId="0" applyNumberFormat="1" applyFont="1" applyFill="1" applyBorder="1" applyAlignment="1">
      <alignment vertical="center"/>
    </xf>
    <xf numFmtId="3" fontId="8" fillId="3" borderId="0" xfId="0" applyNumberFormat="1" applyFont="1" applyFill="1" applyBorder="1" applyAlignment="1">
      <alignment vertical="center"/>
    </xf>
    <xf numFmtId="3" fontId="8" fillId="3" borderId="58" xfId="0" applyNumberFormat="1" applyFont="1" applyFill="1" applyBorder="1" applyAlignment="1">
      <alignment vertical="center"/>
    </xf>
    <xf numFmtId="3" fontId="8" fillId="3" borderId="57" xfId="0" applyNumberFormat="1" applyFont="1" applyFill="1" applyBorder="1" applyAlignment="1">
      <alignment vertical="center"/>
    </xf>
    <xf numFmtId="3" fontId="11" fillId="3" borderId="17" xfId="0" applyNumberFormat="1" applyFont="1" applyFill="1" applyBorder="1" applyAlignment="1">
      <alignment vertical="center"/>
    </xf>
    <xf numFmtId="3" fontId="11" fillId="3" borderId="8" xfId="0" applyNumberFormat="1" applyFont="1" applyFill="1" applyBorder="1" applyAlignment="1">
      <alignment vertical="center"/>
    </xf>
    <xf numFmtId="3" fontId="11" fillId="3" borderId="51" xfId="0" applyNumberFormat="1" applyFont="1" applyFill="1" applyBorder="1" applyAlignment="1">
      <alignment vertical="center"/>
    </xf>
    <xf numFmtId="3" fontId="11" fillId="3" borderId="50" xfId="0" applyNumberFormat="1" applyFont="1" applyFill="1" applyBorder="1" applyAlignment="1">
      <alignment vertical="center"/>
    </xf>
    <xf numFmtId="3" fontId="11" fillId="3" borderId="18" xfId="0" applyNumberFormat="1" applyFont="1" applyFill="1" applyBorder="1" applyAlignment="1">
      <alignment vertical="center"/>
    </xf>
    <xf numFmtId="3" fontId="11" fillId="3" borderId="0" xfId="0" applyNumberFormat="1" applyFont="1" applyFill="1" applyBorder="1" applyAlignment="1">
      <alignment vertical="center"/>
    </xf>
    <xf numFmtId="3" fontId="11" fillId="3" borderId="58" xfId="0" applyNumberFormat="1" applyFont="1" applyFill="1" applyBorder="1" applyAlignment="1">
      <alignment vertical="center"/>
    </xf>
    <xf numFmtId="3" fontId="11" fillId="3" borderId="57" xfId="0" applyNumberFormat="1" applyFont="1" applyFill="1" applyBorder="1" applyAlignment="1">
      <alignment vertical="center"/>
    </xf>
    <xf numFmtId="0" fontId="15" fillId="2" borderId="28" xfId="0" applyFont="1" applyFill="1" applyBorder="1" applyAlignment="1">
      <alignment vertical="center"/>
    </xf>
    <xf numFmtId="3" fontId="13" fillId="2" borderId="28" xfId="0" applyNumberFormat="1" applyFont="1" applyFill="1" applyBorder="1" applyAlignment="1">
      <alignment vertical="center"/>
    </xf>
    <xf numFmtId="3" fontId="16" fillId="2" borderId="57" xfId="0" applyNumberFormat="1" applyFont="1" applyFill="1" applyBorder="1" applyAlignment="1">
      <alignment vertical="center"/>
    </xf>
    <xf numFmtId="3" fontId="16" fillId="2" borderId="58" xfId="0" applyNumberFormat="1" applyFont="1" applyFill="1" applyBorder="1" applyAlignment="1">
      <alignment vertical="center"/>
    </xf>
    <xf numFmtId="3" fontId="16" fillId="2" borderId="56" xfId="0" applyNumberFormat="1" applyFont="1" applyFill="1" applyBorder="1" applyAlignment="1">
      <alignment vertical="center"/>
    </xf>
    <xf numFmtId="0" fontId="21" fillId="4" borderId="28" xfId="0" applyFont="1" applyFill="1" applyBorder="1" applyAlignment="1">
      <alignment vertical="center"/>
    </xf>
    <xf numFmtId="3" fontId="21" fillId="4" borderId="57" xfId="0" applyNumberFormat="1" applyFont="1" applyFill="1" applyBorder="1" applyAlignment="1">
      <alignment vertical="center"/>
    </xf>
    <xf numFmtId="3" fontId="21" fillId="4" borderId="58" xfId="0" applyNumberFormat="1" applyFont="1" applyFill="1" applyBorder="1" applyAlignment="1">
      <alignment vertical="center"/>
    </xf>
    <xf numFmtId="3" fontId="21" fillId="4" borderId="56" xfId="0" applyNumberFormat="1" applyFont="1" applyFill="1" applyBorder="1" applyAlignment="1">
      <alignment vertical="center"/>
    </xf>
    <xf numFmtId="3" fontId="12" fillId="4" borderId="56" xfId="0" applyNumberFormat="1" applyFont="1" applyFill="1" applyBorder="1" applyAlignment="1">
      <alignment vertical="center"/>
    </xf>
    <xf numFmtId="3" fontId="11" fillId="2" borderId="19" xfId="0" applyNumberFormat="1" applyFont="1" applyFill="1" applyBorder="1" applyAlignment="1">
      <alignment vertical="center"/>
    </xf>
    <xf numFmtId="0" fontId="7" fillId="0" borderId="12" xfId="0" applyFont="1" applyBorder="1" applyAlignment="1">
      <alignment horizontal="center" textRotation="90"/>
    </xf>
    <xf numFmtId="0" fontId="7" fillId="0" borderId="55" xfId="0" applyFont="1" applyBorder="1" applyAlignment="1">
      <alignment horizontal="center" textRotation="90"/>
    </xf>
    <xf numFmtId="0" fontId="0" fillId="3" borderId="55" xfId="0" applyFont="1" applyFill="1" applyBorder="1" applyAlignment="1">
      <alignment horizontal="center" textRotation="90"/>
    </xf>
    <xf numFmtId="0" fontId="0" fillId="3" borderId="30" xfId="0" applyFont="1" applyFill="1" applyBorder="1" applyAlignment="1">
      <alignment horizontal="center" textRotation="90"/>
    </xf>
    <xf numFmtId="0" fontId="21" fillId="2" borderId="28" xfId="0" applyFont="1" applyFill="1" applyBorder="1" applyAlignment="1">
      <alignment horizontal="center" textRotation="90" wrapText="1"/>
    </xf>
    <xf numFmtId="0" fontId="0" fillId="3" borderId="55" xfId="0" applyFill="1" applyBorder="1" applyAlignment="1">
      <alignment horizontal="center" textRotation="90"/>
    </xf>
    <xf numFmtId="0" fontId="0" fillId="3" borderId="30" xfId="0" applyFill="1" applyBorder="1" applyAlignment="1">
      <alignment horizontal="center" textRotation="90"/>
    </xf>
    <xf numFmtId="0" fontId="7" fillId="4" borderId="28" xfId="0" applyFont="1" applyFill="1" applyBorder="1" applyAlignment="1">
      <alignment wrapText="1"/>
    </xf>
    <xf numFmtId="3" fontId="16" fillId="2" borderId="1" xfId="0" applyNumberFormat="1" applyFont="1" applyFill="1" applyBorder="1" applyAlignment="1">
      <alignment vertical="center"/>
    </xf>
    <xf numFmtId="3" fontId="16" fillId="2" borderId="19" xfId="0" applyNumberFormat="1" applyFont="1" applyFill="1" applyBorder="1" applyAlignment="1">
      <alignment vertical="center"/>
    </xf>
    <xf numFmtId="3" fontId="16" fillId="2" borderId="52" xfId="0" applyNumberFormat="1" applyFont="1" applyFill="1" applyBorder="1" applyAlignment="1">
      <alignment vertical="center"/>
    </xf>
    <xf numFmtId="3" fontId="16" fillId="2" borderId="2" xfId="0" applyNumberFormat="1" applyFont="1" applyFill="1" applyBorder="1" applyAlignment="1">
      <alignment vertical="center"/>
    </xf>
    <xf numFmtId="3" fontId="13" fillId="2" borderId="1" xfId="0" applyNumberFormat="1" applyFont="1" applyFill="1" applyBorder="1" applyAlignment="1">
      <alignment vertical="center"/>
    </xf>
    <xf numFmtId="3" fontId="13" fillId="2" borderId="19" xfId="0" applyNumberFormat="1" applyFont="1" applyFill="1" applyBorder="1" applyAlignment="1">
      <alignment vertical="center"/>
    </xf>
    <xf numFmtId="3" fontId="13" fillId="2" borderId="2" xfId="0" applyNumberFormat="1" applyFont="1" applyFill="1" applyBorder="1" applyAlignment="1">
      <alignment vertical="center"/>
    </xf>
    <xf numFmtId="3" fontId="13" fillId="2" borderId="56" xfId="0" applyNumberFormat="1" applyFont="1" applyFill="1" applyBorder="1" applyAlignment="1">
      <alignment vertical="center"/>
    </xf>
    <xf numFmtId="3" fontId="16" fillId="2" borderId="59" xfId="0" applyNumberFormat="1" applyFont="1" applyFill="1" applyBorder="1" applyAlignment="1">
      <alignment vertical="center"/>
    </xf>
    <xf numFmtId="3" fontId="16" fillId="2" borderId="65" xfId="0" applyNumberFormat="1" applyFont="1" applyFill="1" applyBorder="1" applyAlignment="1">
      <alignment vertical="center"/>
    </xf>
    <xf numFmtId="3" fontId="16" fillId="2" borderId="66" xfId="0" applyNumberFormat="1" applyFont="1" applyFill="1" applyBorder="1" applyAlignment="1">
      <alignment vertical="center"/>
    </xf>
    <xf numFmtId="3" fontId="16" fillId="2" borderId="67" xfId="0" applyNumberFormat="1" applyFont="1" applyFill="1" applyBorder="1" applyAlignment="1">
      <alignment vertical="center"/>
    </xf>
    <xf numFmtId="3" fontId="16" fillId="2" borderId="54" xfId="0" applyNumberFormat="1" applyFont="1" applyFill="1" applyBorder="1" applyAlignment="1">
      <alignment vertical="center"/>
    </xf>
    <xf numFmtId="3" fontId="13" fillId="2" borderId="65" xfId="0" applyNumberFormat="1" applyFont="1" applyFill="1" applyBorder="1" applyAlignment="1">
      <alignment vertical="center"/>
    </xf>
    <xf numFmtId="3" fontId="13" fillId="2" borderId="66" xfId="0" applyNumberFormat="1" applyFont="1" applyFill="1" applyBorder="1" applyAlignment="1">
      <alignment vertical="center"/>
    </xf>
    <xf numFmtId="3" fontId="13" fillId="2" borderId="67" xfId="0" applyNumberFormat="1" applyFont="1" applyFill="1" applyBorder="1" applyAlignment="1">
      <alignment vertical="center"/>
    </xf>
    <xf numFmtId="3" fontId="15" fillId="4" borderId="68" xfId="0" applyNumberFormat="1" applyFont="1" applyFill="1" applyBorder="1" applyAlignment="1">
      <alignment vertical="center"/>
    </xf>
    <xf numFmtId="3" fontId="15" fillId="4" borderId="69" xfId="0" applyNumberFormat="1" applyFont="1" applyFill="1" applyBorder="1" applyAlignment="1">
      <alignment vertical="center"/>
    </xf>
    <xf numFmtId="3" fontId="15" fillId="4" borderId="70" xfId="0" applyNumberFormat="1" applyFont="1" applyFill="1" applyBorder="1" applyAlignment="1">
      <alignment vertical="center"/>
    </xf>
    <xf numFmtId="3" fontId="15" fillId="4" borderId="1" xfId="0" applyNumberFormat="1" applyFont="1" applyFill="1" applyBorder="1" applyAlignment="1">
      <alignment vertical="center"/>
    </xf>
    <xf numFmtId="0" fontId="2" fillId="0" borderId="5" xfId="0" applyFont="1" applyFill="1" applyBorder="1" applyAlignment="1">
      <alignment horizontal="center" vertical="center" textRotation="90"/>
    </xf>
    <xf numFmtId="3" fontId="8" fillId="2" borderId="66" xfId="0" applyNumberFormat="1" applyFont="1" applyFill="1" applyBorder="1" applyAlignment="1">
      <alignment vertical="center"/>
    </xf>
    <xf numFmtId="0" fontId="2" fillId="0" borderId="71" xfId="0" applyFont="1" applyFill="1" applyBorder="1" applyAlignment="1">
      <alignment horizontal="center" vertical="center" textRotation="90"/>
    </xf>
    <xf numFmtId="3" fontId="8" fillId="2" borderId="67" xfId="0" applyNumberFormat="1" applyFont="1" applyFill="1" applyBorder="1" applyAlignment="1">
      <alignment vertical="center"/>
    </xf>
    <xf numFmtId="3" fontId="16" fillId="2" borderId="3" xfId="0" applyNumberFormat="1" applyFont="1" applyFill="1" applyBorder="1" applyAlignment="1">
      <alignment vertical="center"/>
    </xf>
    <xf numFmtId="3" fontId="8" fillId="2" borderId="65" xfId="0" applyNumberFormat="1" applyFont="1" applyFill="1" applyBorder="1" applyAlignment="1">
      <alignment vertical="center"/>
    </xf>
    <xf numFmtId="3" fontId="8" fillId="2" borderId="72" xfId="0" applyNumberFormat="1" applyFont="1" applyFill="1" applyBorder="1" applyAlignment="1">
      <alignment vertical="center"/>
    </xf>
    <xf numFmtId="3" fontId="8" fillId="3" borderId="62" xfId="0" applyNumberFormat="1" applyFont="1" applyFill="1" applyBorder="1" applyAlignment="1">
      <alignment vertical="center"/>
    </xf>
    <xf numFmtId="3" fontId="8" fillId="3" borderId="61" xfId="0" applyNumberFormat="1" applyFont="1" applyFill="1" applyBorder="1" applyAlignment="1">
      <alignment vertical="center"/>
    </xf>
    <xf numFmtId="3" fontId="8" fillId="3" borderId="16" xfId="0" applyNumberFormat="1" applyFont="1" applyFill="1" applyBorder="1" applyAlignment="1">
      <alignment vertical="center"/>
    </xf>
    <xf numFmtId="3" fontId="8" fillId="3" borderId="5" xfId="0" applyNumberFormat="1" applyFont="1" applyFill="1" applyBorder="1" applyAlignment="1">
      <alignment vertical="center"/>
    </xf>
    <xf numFmtId="3" fontId="11" fillId="3" borderId="62" xfId="0" applyNumberFormat="1" applyFont="1" applyFill="1" applyBorder="1" applyAlignment="1">
      <alignment vertical="center"/>
    </xf>
    <xf numFmtId="3" fontId="11" fillId="3" borderId="61" xfId="0" applyNumberFormat="1" applyFont="1" applyFill="1" applyBorder="1" applyAlignment="1">
      <alignment vertical="center"/>
    </xf>
    <xf numFmtId="0" fontId="15" fillId="2" borderId="3" xfId="0" applyFont="1" applyFill="1" applyBorder="1" applyAlignment="1">
      <alignment vertical="center"/>
    </xf>
    <xf numFmtId="3" fontId="11" fillId="2" borderId="60" xfId="0" applyNumberFormat="1" applyFont="1" applyFill="1" applyBorder="1" applyAlignment="1">
      <alignment vertical="center"/>
    </xf>
    <xf numFmtId="3" fontId="11" fillId="2" borderId="52" xfId="0" applyNumberFormat="1" applyFont="1" applyFill="1" applyBorder="1" applyAlignment="1">
      <alignment vertical="center"/>
    </xf>
    <xf numFmtId="3" fontId="21" fillId="4" borderId="65" xfId="0" applyNumberFormat="1" applyFont="1" applyFill="1" applyBorder="1" applyAlignment="1">
      <alignment vertical="center"/>
    </xf>
    <xf numFmtId="3" fontId="21" fillId="4" borderId="66" xfId="0" applyNumberFormat="1" applyFont="1" applyFill="1" applyBorder="1" applyAlignment="1">
      <alignment vertical="center"/>
    </xf>
    <xf numFmtId="3" fontId="21" fillId="4" borderId="67" xfId="0" applyNumberFormat="1" applyFont="1" applyFill="1" applyBorder="1" applyAlignment="1">
      <alignment vertical="center"/>
    </xf>
    <xf numFmtId="3" fontId="8" fillId="2" borderId="30" xfId="0" applyNumberFormat="1" applyFont="1" applyFill="1" applyBorder="1" applyAlignment="1">
      <alignment vertical="center"/>
    </xf>
    <xf numFmtId="3" fontId="11" fillId="0" borderId="61" xfId="0" applyNumberFormat="1" applyFont="1" applyFill="1" applyBorder="1" applyAlignment="1">
      <alignment vertical="center"/>
    </xf>
    <xf numFmtId="3" fontId="11" fillId="0" borderId="50" xfId="0" applyNumberFormat="1" applyFont="1" applyFill="1" applyBorder="1" applyAlignment="1">
      <alignment vertical="center"/>
    </xf>
    <xf numFmtId="3" fontId="16" fillId="0" borderId="0" xfId="0" applyNumberFormat="1" applyFont="1" applyFill="1" applyBorder="1" applyAlignment="1">
      <alignment vertical="center"/>
    </xf>
    <xf numFmtId="3" fontId="16" fillId="0" borderId="20" xfId="0" applyNumberFormat="1" applyFont="1" applyFill="1" applyBorder="1" applyAlignment="1">
      <alignment vertical="center"/>
    </xf>
    <xf numFmtId="0" fontId="1" fillId="4" borderId="12" xfId="0" applyFont="1" applyFill="1" applyBorder="1" applyAlignment="1">
      <alignment vertical="center"/>
    </xf>
    <xf numFmtId="3" fontId="8" fillId="2" borderId="69" xfId="0" applyNumberFormat="1" applyFont="1" applyFill="1" applyBorder="1" applyAlignment="1">
      <alignment vertical="center"/>
    </xf>
    <xf numFmtId="3" fontId="16" fillId="2" borderId="72" xfId="0" applyNumberFormat="1" applyFont="1" applyFill="1" applyBorder="1" applyAlignment="1">
      <alignment vertical="center"/>
    </xf>
    <xf numFmtId="3" fontId="16" fillId="2" borderId="73" xfId="0" applyNumberFormat="1" applyFont="1" applyFill="1" applyBorder="1" applyAlignment="1">
      <alignment vertical="center"/>
    </xf>
    <xf numFmtId="3" fontId="13" fillId="2" borderId="72" xfId="0" applyNumberFormat="1" applyFont="1" applyFill="1" applyBorder="1" applyAlignment="1">
      <alignment vertical="center"/>
    </xf>
    <xf numFmtId="3" fontId="8" fillId="0" borderId="75" xfId="0" applyNumberFormat="1" applyFont="1" applyFill="1" applyBorder="1" applyAlignment="1">
      <alignment vertical="center"/>
    </xf>
    <xf numFmtId="3" fontId="8" fillId="0" borderId="78" xfId="0" applyNumberFormat="1" applyFont="1" applyFill="1" applyBorder="1" applyAlignment="1">
      <alignment vertical="center"/>
    </xf>
    <xf numFmtId="3" fontId="8" fillId="0" borderId="81" xfId="0" applyNumberFormat="1" applyFont="1" applyFill="1" applyBorder="1" applyAlignment="1">
      <alignment vertical="center"/>
    </xf>
    <xf numFmtId="0" fontId="6" fillId="0" borderId="83" xfId="0" applyFont="1" applyBorder="1" applyAlignment="1">
      <alignment vertical="center"/>
    </xf>
    <xf numFmtId="0" fontId="6" fillId="0" borderId="84" xfId="0" applyFont="1" applyBorder="1" applyAlignment="1">
      <alignment vertical="center"/>
    </xf>
    <xf numFmtId="0" fontId="6" fillId="0" borderId="85" xfId="0" applyFont="1" applyBorder="1" applyAlignment="1">
      <alignment vertical="center"/>
    </xf>
    <xf numFmtId="3" fontId="8" fillId="0" borderId="74" xfId="0" applyNumberFormat="1" applyFont="1" applyFill="1" applyBorder="1" applyAlignment="1">
      <alignment vertical="center"/>
    </xf>
    <xf numFmtId="3" fontId="8" fillId="0" borderId="77" xfId="0" applyNumberFormat="1" applyFont="1" applyFill="1" applyBorder="1" applyAlignment="1">
      <alignment vertical="center"/>
    </xf>
    <xf numFmtId="3" fontId="8" fillId="0" borderId="80" xfId="0" applyNumberFormat="1" applyFont="1" applyFill="1" applyBorder="1" applyAlignment="1">
      <alignment vertical="center"/>
    </xf>
    <xf numFmtId="3" fontId="8" fillId="3" borderId="75" xfId="0" applyNumberFormat="1" applyFont="1" applyFill="1" applyBorder="1" applyAlignment="1">
      <alignment vertical="center"/>
    </xf>
    <xf numFmtId="3" fontId="8" fillId="3" borderId="76" xfId="0" applyNumberFormat="1" applyFont="1" applyFill="1" applyBorder="1" applyAlignment="1">
      <alignment vertical="center"/>
    </xf>
    <xf numFmtId="3" fontId="8" fillId="3" borderId="78" xfId="0" applyNumberFormat="1" applyFont="1" applyFill="1" applyBorder="1" applyAlignment="1">
      <alignment vertical="center"/>
    </xf>
    <xf numFmtId="3" fontId="8" fillId="3" borderId="79" xfId="0" applyNumberFormat="1" applyFont="1" applyFill="1" applyBorder="1" applyAlignment="1">
      <alignment vertical="center"/>
    </xf>
    <xf numFmtId="3" fontId="8" fillId="3" borderId="81" xfId="0" applyNumberFormat="1" applyFont="1" applyFill="1" applyBorder="1" applyAlignment="1">
      <alignment vertical="center"/>
    </xf>
    <xf numFmtId="3" fontId="8" fillId="3" borderId="82" xfId="0" applyNumberFormat="1" applyFont="1" applyFill="1" applyBorder="1" applyAlignment="1">
      <alignment vertical="center"/>
    </xf>
    <xf numFmtId="3" fontId="8" fillId="2" borderId="86" xfId="0" applyNumberFormat="1" applyFont="1" applyFill="1" applyBorder="1" applyAlignment="1">
      <alignment vertical="center"/>
    </xf>
    <xf numFmtId="3" fontId="8" fillId="2" borderId="87" xfId="0" applyNumberFormat="1" applyFont="1" applyFill="1" applyBorder="1" applyAlignment="1">
      <alignment vertical="center"/>
    </xf>
    <xf numFmtId="3" fontId="8" fillId="2" borderId="88" xfId="0" applyNumberFormat="1" applyFont="1" applyFill="1" applyBorder="1" applyAlignment="1">
      <alignment vertical="center"/>
    </xf>
    <xf numFmtId="3" fontId="15" fillId="4" borderId="89" xfId="0" applyNumberFormat="1" applyFont="1" applyFill="1" applyBorder="1" applyAlignment="1">
      <alignment vertical="center"/>
    </xf>
    <xf numFmtId="3" fontId="15" fillId="4" borderId="90" xfId="0" applyNumberFormat="1" applyFont="1" applyFill="1" applyBorder="1" applyAlignment="1">
      <alignment vertical="center"/>
    </xf>
    <xf numFmtId="3" fontId="15" fillId="4" borderId="91" xfId="0" applyNumberFormat="1" applyFont="1" applyFill="1" applyBorder="1" applyAlignment="1">
      <alignment vertical="center"/>
    </xf>
    <xf numFmtId="3" fontId="8" fillId="2" borderId="68" xfId="0" applyNumberFormat="1" applyFont="1" applyFill="1" applyBorder="1" applyAlignment="1">
      <alignment vertical="center"/>
    </xf>
    <xf numFmtId="3" fontId="8" fillId="2" borderId="70" xfId="0" applyNumberFormat="1" applyFont="1" applyFill="1" applyBorder="1" applyAlignment="1">
      <alignment vertical="center"/>
    </xf>
    <xf numFmtId="0" fontId="0" fillId="0" borderId="12" xfId="0" applyBorder="1" applyAlignment="1">
      <alignment horizontal="center"/>
    </xf>
    <xf numFmtId="0" fontId="0" fillId="0" borderId="30" xfId="0" applyBorder="1" applyAlignment="1">
      <alignment horizontal="center"/>
    </xf>
    <xf numFmtId="0" fontId="12" fillId="0" borderId="30" xfId="0" applyNumberFormat="1" applyFont="1" applyFill="1" applyBorder="1" applyAlignment="1" applyProtection="1">
      <alignment horizontal="left" vertical="center" wrapText="1"/>
    </xf>
    <xf numFmtId="0" fontId="12" fillId="0" borderId="13" xfId="0" applyNumberFormat="1" applyFont="1" applyFill="1" applyBorder="1" applyAlignment="1" applyProtection="1">
      <alignment horizontal="left" vertical="center" wrapText="1"/>
    </xf>
    <xf numFmtId="1" fontId="20" fillId="0" borderId="31" xfId="0" applyNumberFormat="1" applyFont="1" applyFill="1" applyBorder="1" applyAlignment="1" applyProtection="1">
      <alignment horizontal="left" vertical="center"/>
    </xf>
    <xf numFmtId="1" fontId="20" fillId="0" borderId="32" xfId="0" applyNumberFormat="1" applyFont="1" applyFill="1" applyBorder="1" applyAlignment="1" applyProtection="1">
      <alignment horizontal="left" vertical="center"/>
    </xf>
    <xf numFmtId="1" fontId="20" fillId="0" borderId="33" xfId="0" applyNumberFormat="1" applyFont="1" applyFill="1" applyBorder="1" applyAlignment="1" applyProtection="1">
      <alignment horizontal="left" vertical="center"/>
    </xf>
    <xf numFmtId="164" fontId="12" fillId="0" borderId="35" xfId="0" applyNumberFormat="1" applyFont="1" applyFill="1" applyBorder="1" applyAlignment="1" applyProtection="1">
      <alignment horizontal="center" vertical="center"/>
      <protection locked="0"/>
    </xf>
    <xf numFmtId="164" fontId="12" fillId="0" borderId="36" xfId="0" applyNumberFormat="1" applyFont="1" applyFill="1" applyBorder="1" applyAlignment="1" applyProtection="1">
      <alignment horizontal="center" vertical="center"/>
      <protection locked="0"/>
    </xf>
    <xf numFmtId="0" fontId="12" fillId="0" borderId="38" xfId="0" applyFont="1" applyFill="1" applyBorder="1" applyAlignment="1" applyProtection="1">
      <alignment horizontal="left" vertical="center"/>
      <protection locked="0"/>
    </xf>
    <xf numFmtId="0" fontId="12" fillId="0" borderId="39" xfId="0" applyFont="1" applyFill="1" applyBorder="1" applyAlignment="1" applyProtection="1">
      <alignment horizontal="left" vertical="center"/>
      <protection locked="0"/>
    </xf>
    <xf numFmtId="0" fontId="12" fillId="0" borderId="40" xfId="0" applyFont="1" applyFill="1" applyBorder="1" applyAlignment="1" applyProtection="1">
      <alignment horizontal="left" vertical="center"/>
      <protection locked="0"/>
    </xf>
    <xf numFmtId="0" fontId="12" fillId="0" borderId="38" xfId="0" applyNumberFormat="1" applyFont="1" applyFill="1" applyBorder="1" applyAlignment="1" applyProtection="1">
      <alignment horizontal="center" vertical="center"/>
    </xf>
    <xf numFmtId="0" fontId="12" fillId="0" borderId="42" xfId="0" applyNumberFormat="1" applyFont="1" applyFill="1" applyBorder="1" applyAlignment="1" applyProtection="1">
      <alignment horizontal="center" vertical="center"/>
    </xf>
    <xf numFmtId="0" fontId="12" fillId="0" borderId="44" xfId="0" applyFont="1" applyFill="1" applyBorder="1" applyAlignment="1" applyProtection="1">
      <alignment horizontal="left" vertical="center"/>
      <protection locked="0"/>
    </xf>
    <xf numFmtId="0" fontId="12" fillId="0" borderId="45" xfId="0" applyFont="1" applyFill="1" applyBorder="1" applyAlignment="1" applyProtection="1">
      <alignment horizontal="left" vertical="center"/>
      <protection locked="0"/>
    </xf>
    <xf numFmtId="0" fontId="12" fillId="0" borderId="27" xfId="0" applyFont="1" applyFill="1" applyBorder="1" applyAlignment="1" applyProtection="1">
      <alignment horizontal="left" vertical="center"/>
      <protection locked="0"/>
    </xf>
    <xf numFmtId="0" fontId="12" fillId="0" borderId="44" xfId="0" applyNumberFormat="1" applyFont="1" applyFill="1" applyBorder="1" applyAlignment="1" applyProtection="1">
      <alignment horizontal="center" vertical="center"/>
    </xf>
    <xf numFmtId="0" fontId="12" fillId="0" borderId="46" xfId="0" applyNumberFormat="1" applyFont="1" applyFill="1" applyBorder="1" applyAlignment="1" applyProtection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textRotation="90"/>
    </xf>
    <xf numFmtId="0" fontId="3" fillId="0" borderId="2" xfId="0" applyFont="1" applyFill="1" applyBorder="1" applyAlignment="1">
      <alignment horizontal="center" vertical="center" textRotation="90"/>
    </xf>
    <xf numFmtId="0" fontId="3" fillId="0" borderId="3" xfId="0" applyFont="1" applyFill="1" applyBorder="1" applyAlignment="1">
      <alignment horizontal="center" vertical="center" textRotation="90"/>
    </xf>
    <xf numFmtId="0" fontId="2" fillId="0" borderId="1" xfId="0" applyFont="1" applyFill="1" applyBorder="1" applyAlignment="1">
      <alignment horizontal="center" vertical="center" textRotation="90"/>
    </xf>
    <xf numFmtId="0" fontId="2" fillId="0" borderId="2" xfId="0" applyFont="1" applyFill="1" applyBorder="1" applyAlignment="1">
      <alignment horizontal="center" vertical="center" textRotation="90"/>
    </xf>
    <xf numFmtId="0" fontId="2" fillId="0" borderId="3" xfId="0" applyFont="1" applyFill="1" applyBorder="1" applyAlignment="1">
      <alignment horizontal="center" vertical="center" textRotation="90"/>
    </xf>
    <xf numFmtId="0" fontId="0" fillId="0" borderId="0" xfId="0" applyFill="1"/>
    <xf numFmtId="3" fontId="0" fillId="0" borderId="0" xfId="0" applyNumberFormat="1" applyFill="1"/>
    <xf numFmtId="0" fontId="1" fillId="4" borderId="28" xfId="0" applyFont="1" applyFill="1" applyBorder="1"/>
    <xf numFmtId="0" fontId="1" fillId="4" borderId="12" xfId="0" applyFont="1" applyFill="1" applyBorder="1"/>
    <xf numFmtId="3" fontId="1" fillId="4" borderId="64" xfId="0" applyNumberFormat="1" applyFont="1" applyFill="1" applyBorder="1"/>
    <xf numFmtId="3" fontId="0" fillId="0" borderId="83" xfId="0" applyNumberFormat="1" applyBorder="1"/>
    <xf numFmtId="3" fontId="0" fillId="0" borderId="93" xfId="0" applyNumberFormat="1" applyBorder="1"/>
    <xf numFmtId="3" fontId="0" fillId="0" borderId="84" xfId="0" applyNumberFormat="1" applyBorder="1"/>
    <xf numFmtId="3" fontId="0" fillId="0" borderId="94" xfId="0" applyNumberFormat="1" applyBorder="1"/>
    <xf numFmtId="3" fontId="0" fillId="4" borderId="69" xfId="0" applyNumberFormat="1" applyFill="1" applyBorder="1"/>
    <xf numFmtId="3" fontId="0" fillId="0" borderId="95" xfId="0" applyNumberFormat="1" applyBorder="1"/>
    <xf numFmtId="3" fontId="0" fillId="0" borderId="96" xfId="0" applyNumberFormat="1" applyBorder="1"/>
    <xf numFmtId="3" fontId="0" fillId="0" borderId="98" xfId="0" applyNumberFormat="1" applyBorder="1"/>
    <xf numFmtId="3" fontId="0" fillId="0" borderId="99" xfId="0" applyNumberFormat="1" applyBorder="1"/>
    <xf numFmtId="3" fontId="0" fillId="4" borderId="12" xfId="0" applyNumberFormat="1" applyFill="1" applyBorder="1"/>
    <xf numFmtId="3" fontId="0" fillId="4" borderId="24" xfId="0" applyNumberFormat="1" applyFill="1" applyBorder="1"/>
    <xf numFmtId="3" fontId="0" fillId="4" borderId="28" xfId="0" applyNumberFormat="1" applyFill="1" applyBorder="1"/>
    <xf numFmtId="0" fontId="0" fillId="4" borderId="28" xfId="0" applyFill="1" applyBorder="1"/>
    <xf numFmtId="3" fontId="0" fillId="4" borderId="68" xfId="0" applyNumberFormat="1" applyFill="1" applyBorder="1"/>
    <xf numFmtId="3" fontId="0" fillId="4" borderId="97" xfId="0" applyNumberFormat="1" applyFill="1" applyBorder="1"/>
    <xf numFmtId="3" fontId="0" fillId="4" borderId="92" xfId="0" applyNumberFormat="1" applyFill="1" applyBorder="1"/>
    <xf numFmtId="3" fontId="0" fillId="4" borderId="1" xfId="0" applyNumberFormat="1" applyFill="1" applyBorder="1"/>
    <xf numFmtId="3" fontId="0" fillId="4" borderId="56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F6F8C"/>
      <color rgb="FFE9C737"/>
      <color rgb="FFE02EC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tabSelected="1" workbookViewId="0">
      <selection activeCell="I16" sqref="I16"/>
    </sheetView>
  </sheetViews>
  <sheetFormatPr defaultRowHeight="15" x14ac:dyDescent="0.25"/>
  <cols>
    <col min="1" max="1" width="14.28515625" customWidth="1"/>
    <col min="9" max="9" width="10.42578125" customWidth="1"/>
  </cols>
  <sheetData>
    <row r="1" spans="1:11" ht="62.1" customHeight="1" thickBot="1" x14ac:dyDescent="0.3">
      <c r="A1" s="237"/>
      <c r="B1" s="238"/>
      <c r="C1" s="238"/>
      <c r="D1" s="238"/>
      <c r="E1" s="238"/>
      <c r="F1" s="238"/>
      <c r="G1" s="238"/>
      <c r="H1" s="238"/>
      <c r="I1" s="238"/>
      <c r="J1" s="239"/>
      <c r="K1" s="240"/>
    </row>
    <row r="2" spans="1:11" ht="20.100000000000001" customHeight="1" x14ac:dyDescent="0.25">
      <c r="A2" s="241" t="s">
        <v>35</v>
      </c>
      <c r="B2" s="242"/>
      <c r="C2" s="242"/>
      <c r="D2" s="242"/>
      <c r="E2" s="242"/>
      <c r="F2" s="242"/>
      <c r="G2" s="242"/>
      <c r="H2" s="243"/>
      <c r="I2" s="22" t="s">
        <v>14</v>
      </c>
      <c r="J2" s="244"/>
      <c r="K2" s="245"/>
    </row>
    <row r="3" spans="1:11" ht="20.100000000000001" customHeight="1" x14ac:dyDescent="0.25">
      <c r="A3" s="23" t="s">
        <v>15</v>
      </c>
      <c r="B3" s="246"/>
      <c r="C3" s="247"/>
      <c r="D3" s="247"/>
      <c r="E3" s="247"/>
      <c r="F3" s="247"/>
      <c r="G3" s="247"/>
      <c r="H3" s="248"/>
      <c r="I3" s="24" t="s">
        <v>16</v>
      </c>
      <c r="J3" s="249"/>
      <c r="K3" s="250"/>
    </row>
    <row r="4" spans="1:11" ht="20.100000000000001" customHeight="1" x14ac:dyDescent="0.25">
      <c r="A4" s="25" t="s">
        <v>17</v>
      </c>
      <c r="B4" s="246"/>
      <c r="C4" s="247"/>
      <c r="D4" s="247"/>
      <c r="E4" s="247"/>
      <c r="F4" s="247"/>
      <c r="G4" s="247"/>
      <c r="H4" s="248"/>
      <c r="I4" s="24" t="s">
        <v>18</v>
      </c>
      <c r="J4" s="249"/>
      <c r="K4" s="250"/>
    </row>
    <row r="5" spans="1:11" ht="20.100000000000001" customHeight="1" x14ac:dyDescent="0.25">
      <c r="A5" s="26" t="s">
        <v>19</v>
      </c>
      <c r="B5" s="246"/>
      <c r="C5" s="247"/>
      <c r="D5" s="247"/>
      <c r="E5" s="247"/>
      <c r="F5" s="247"/>
      <c r="G5" s="247"/>
      <c r="H5" s="248"/>
      <c r="I5" s="24" t="s">
        <v>20</v>
      </c>
      <c r="J5" s="249"/>
      <c r="K5" s="250"/>
    </row>
    <row r="6" spans="1:11" ht="20.100000000000001" customHeight="1" thickBot="1" x14ac:dyDescent="0.3">
      <c r="A6" s="27" t="s">
        <v>21</v>
      </c>
      <c r="B6" s="251"/>
      <c r="C6" s="252"/>
      <c r="D6" s="252"/>
      <c r="E6" s="252"/>
      <c r="F6" s="253"/>
      <c r="G6" s="28" t="s">
        <v>22</v>
      </c>
      <c r="H6" s="29"/>
      <c r="I6" s="30" t="s">
        <v>23</v>
      </c>
      <c r="J6" s="254"/>
      <c r="K6" s="255"/>
    </row>
    <row r="10" spans="1:11" ht="15.75" thickBot="1" x14ac:dyDescent="0.3"/>
    <row r="11" spans="1:11" ht="20.100000000000001" customHeight="1" thickBot="1" x14ac:dyDescent="0.3">
      <c r="A11" s="59" t="s">
        <v>24</v>
      </c>
      <c r="B11" s="60" t="s">
        <v>25</v>
      </c>
      <c r="C11" s="31"/>
      <c r="D11" s="32"/>
    </row>
    <row r="12" spans="1:11" ht="20.100000000000001" customHeight="1" x14ac:dyDescent="0.25">
      <c r="A12" s="33">
        <v>1</v>
      </c>
      <c r="B12" s="34" t="s">
        <v>26</v>
      </c>
      <c r="C12" s="35"/>
      <c r="D12" s="36"/>
    </row>
    <row r="13" spans="1:11" ht="20.100000000000001" customHeight="1" x14ac:dyDescent="0.25">
      <c r="A13" s="37">
        <v>2</v>
      </c>
      <c r="B13" s="38" t="s">
        <v>36</v>
      </c>
      <c r="C13" s="39"/>
      <c r="D13" s="40"/>
    </row>
    <row r="14" spans="1:11" ht="20.100000000000001" customHeight="1" x14ac:dyDescent="0.25">
      <c r="A14" s="37">
        <v>3</v>
      </c>
      <c r="B14" s="38" t="s">
        <v>37</v>
      </c>
      <c r="C14" s="39"/>
      <c r="D14" s="40"/>
    </row>
    <row r="15" spans="1:11" ht="20.100000000000001" customHeight="1" thickBot="1" x14ac:dyDescent="0.3">
      <c r="A15" s="41">
        <v>4</v>
      </c>
      <c r="B15" s="42" t="s">
        <v>27</v>
      </c>
      <c r="C15" s="43"/>
      <c r="D15" s="44"/>
    </row>
  </sheetData>
  <mergeCells count="12">
    <mergeCell ref="B4:H4"/>
    <mergeCell ref="J4:K4"/>
    <mergeCell ref="B5:H5"/>
    <mergeCell ref="J5:K5"/>
    <mergeCell ref="B6:F6"/>
    <mergeCell ref="J6:K6"/>
    <mergeCell ref="A1:I1"/>
    <mergeCell ref="J1:K1"/>
    <mergeCell ref="A2:H2"/>
    <mergeCell ref="J2:K2"/>
    <mergeCell ref="B3:H3"/>
    <mergeCell ref="J3:K3"/>
  </mergeCells>
  <pageMargins left="0.70866141732283472" right="0.70866141732283472" top="0.74803149606299213" bottom="0.74803149606299213" header="0.31496062992125984" footer="0.31496062992125984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37"/>
  <sheetViews>
    <sheetView zoomScaleNormal="100" workbookViewId="0">
      <selection activeCell="F16" sqref="F16"/>
    </sheetView>
  </sheetViews>
  <sheetFormatPr defaultRowHeight="15" x14ac:dyDescent="0.25"/>
  <cols>
    <col min="1" max="1" width="4.7109375" customWidth="1"/>
    <col min="2" max="2" width="25.28515625" bestFit="1" customWidth="1"/>
    <col min="3" max="7" width="5.42578125" customWidth="1"/>
    <col min="8" max="8" width="6.28515625" customWidth="1"/>
    <col min="9" max="9" width="5.42578125" customWidth="1"/>
    <col min="10" max="10" width="6.5703125" bestFit="1" customWidth="1"/>
    <col min="11" max="13" width="5.42578125" customWidth="1"/>
    <col min="14" max="14" width="6.28515625" customWidth="1"/>
    <col min="15" max="15" width="6.5703125" bestFit="1" customWidth="1"/>
    <col min="16" max="19" width="5.42578125" customWidth="1"/>
    <col min="20" max="20" width="6.28515625" customWidth="1"/>
    <col min="21" max="22" width="6.5703125" bestFit="1" customWidth="1"/>
    <col min="23" max="25" width="5.42578125" customWidth="1"/>
    <col min="26" max="26" width="6.28515625" customWidth="1"/>
    <col min="27" max="31" width="5.42578125" customWidth="1"/>
    <col min="32" max="32" width="6.28515625" customWidth="1"/>
    <col min="33" max="33" width="9.7109375" customWidth="1"/>
  </cols>
  <sheetData>
    <row r="1" spans="1:33" ht="30" customHeight="1" thickBot="1" x14ac:dyDescent="0.3">
      <c r="A1" s="3"/>
      <c r="B1" s="48">
        <v>2015</v>
      </c>
      <c r="C1" s="256" t="s">
        <v>38</v>
      </c>
      <c r="D1" s="257"/>
      <c r="E1" s="257"/>
      <c r="F1" s="257"/>
      <c r="G1" s="257"/>
      <c r="H1" s="258"/>
      <c r="I1" s="256" t="s">
        <v>39</v>
      </c>
      <c r="J1" s="257"/>
      <c r="K1" s="257"/>
      <c r="L1" s="257"/>
      <c r="M1" s="257"/>
      <c r="N1" s="258"/>
      <c r="O1" s="256" t="s">
        <v>40</v>
      </c>
      <c r="P1" s="257"/>
      <c r="Q1" s="257"/>
      <c r="R1" s="257"/>
      <c r="S1" s="257"/>
      <c r="T1" s="258"/>
      <c r="U1" s="256" t="s">
        <v>41</v>
      </c>
      <c r="V1" s="257"/>
      <c r="W1" s="257"/>
      <c r="X1" s="257"/>
      <c r="Y1" s="257"/>
      <c r="Z1" s="258"/>
      <c r="AA1" s="256" t="s">
        <v>42</v>
      </c>
      <c r="AB1" s="257"/>
      <c r="AC1" s="257"/>
      <c r="AD1" s="257"/>
      <c r="AE1" s="257"/>
      <c r="AF1" s="258"/>
      <c r="AG1" s="46" t="s">
        <v>31</v>
      </c>
    </row>
    <row r="2" spans="1:33" ht="91.5" customHeight="1" thickBot="1" x14ac:dyDescent="0.3">
      <c r="A2" s="20"/>
      <c r="B2" s="21" t="s">
        <v>54</v>
      </c>
      <c r="C2" s="157" t="s">
        <v>49</v>
      </c>
      <c r="D2" s="158" t="s">
        <v>50</v>
      </c>
      <c r="E2" s="159"/>
      <c r="F2" s="159"/>
      <c r="G2" s="160"/>
      <c r="H2" s="161" t="s">
        <v>13</v>
      </c>
      <c r="I2" s="157" t="s">
        <v>49</v>
      </c>
      <c r="J2" s="158" t="s">
        <v>50</v>
      </c>
      <c r="K2" s="158" t="s">
        <v>51</v>
      </c>
      <c r="L2" s="159"/>
      <c r="M2" s="160"/>
      <c r="N2" s="161" t="s">
        <v>13</v>
      </c>
      <c r="O2" s="157" t="s">
        <v>49</v>
      </c>
      <c r="P2" s="158" t="s">
        <v>50</v>
      </c>
      <c r="Q2" s="159"/>
      <c r="R2" s="159"/>
      <c r="S2" s="160"/>
      <c r="T2" s="161" t="s">
        <v>13</v>
      </c>
      <c r="U2" s="157" t="s">
        <v>49</v>
      </c>
      <c r="V2" s="158" t="s">
        <v>50</v>
      </c>
      <c r="W2" s="158" t="s">
        <v>51</v>
      </c>
      <c r="X2" s="162"/>
      <c r="Y2" s="163"/>
      <c r="Z2" s="161" t="s">
        <v>13</v>
      </c>
      <c r="AA2" s="157" t="s">
        <v>49</v>
      </c>
      <c r="AB2" s="162"/>
      <c r="AC2" s="162"/>
      <c r="AD2" s="162"/>
      <c r="AE2" s="163"/>
      <c r="AF2" s="161" t="s">
        <v>13</v>
      </c>
      <c r="AG2" s="164" t="s">
        <v>55</v>
      </c>
    </row>
    <row r="3" spans="1:33" ht="19.5" customHeight="1" x14ac:dyDescent="0.25">
      <c r="A3" s="262" t="s">
        <v>0</v>
      </c>
      <c r="B3" s="14" t="s">
        <v>65</v>
      </c>
      <c r="C3" s="61">
        <v>50</v>
      </c>
      <c r="D3" s="62">
        <v>100</v>
      </c>
      <c r="E3" s="126"/>
      <c r="F3" s="126"/>
      <c r="G3" s="127"/>
      <c r="H3" s="165">
        <f>SUM(C3:G3)</f>
        <v>150</v>
      </c>
      <c r="I3" s="63">
        <v>100</v>
      </c>
      <c r="J3" s="62">
        <v>50</v>
      </c>
      <c r="K3" s="65">
        <v>50</v>
      </c>
      <c r="L3" s="126"/>
      <c r="M3" s="127"/>
      <c r="N3" s="165">
        <f>SUM(I3:M3)</f>
        <v>200</v>
      </c>
      <c r="O3" s="63">
        <v>300</v>
      </c>
      <c r="P3" s="62">
        <v>1000</v>
      </c>
      <c r="Q3" s="126"/>
      <c r="R3" s="126"/>
      <c r="S3" s="127"/>
      <c r="T3" s="165">
        <f t="shared" ref="T3:T9" si="0">SUM(O3:S3)</f>
        <v>1300</v>
      </c>
      <c r="U3" s="64">
        <v>100</v>
      </c>
      <c r="V3" s="65">
        <v>500</v>
      </c>
      <c r="W3" s="65">
        <v>100</v>
      </c>
      <c r="X3" s="138"/>
      <c r="Y3" s="139"/>
      <c r="Z3" s="169">
        <f t="shared" ref="Z3:Z17" si="1">SUM(U3:Y3)</f>
        <v>700</v>
      </c>
      <c r="AA3" s="63">
        <v>300</v>
      </c>
      <c r="AB3" s="126"/>
      <c r="AC3" s="126"/>
      <c r="AD3" s="126"/>
      <c r="AE3" s="127"/>
      <c r="AF3" s="111">
        <f t="shared" ref="AF3:AF17" si="2">SUM(AA3:AE3)</f>
        <v>300</v>
      </c>
      <c r="AG3" s="181">
        <f>AF3+Z3+T3+N3+H3</f>
        <v>2650</v>
      </c>
    </row>
    <row r="4" spans="1:33" ht="19.5" customHeight="1" x14ac:dyDescent="0.25">
      <c r="A4" s="263"/>
      <c r="B4" s="19" t="s">
        <v>46</v>
      </c>
      <c r="C4" s="66">
        <v>300</v>
      </c>
      <c r="D4" s="67">
        <v>200</v>
      </c>
      <c r="E4" s="128"/>
      <c r="F4" s="128"/>
      <c r="G4" s="129"/>
      <c r="H4" s="166">
        <f>SUM(C4:G4)</f>
        <v>500</v>
      </c>
      <c r="I4" s="68">
        <v>300</v>
      </c>
      <c r="J4" s="67">
        <v>500</v>
      </c>
      <c r="K4" s="70">
        <v>0</v>
      </c>
      <c r="L4" s="128"/>
      <c r="M4" s="129"/>
      <c r="N4" s="166">
        <f>SUM(I4:M4)</f>
        <v>800</v>
      </c>
      <c r="O4" s="68">
        <v>1000</v>
      </c>
      <c r="P4" s="67">
        <v>500</v>
      </c>
      <c r="Q4" s="128"/>
      <c r="R4" s="128"/>
      <c r="S4" s="129"/>
      <c r="T4" s="166">
        <f t="shared" si="0"/>
        <v>1500</v>
      </c>
      <c r="U4" s="69">
        <v>1000</v>
      </c>
      <c r="V4" s="70">
        <v>2000</v>
      </c>
      <c r="W4" s="70">
        <v>500</v>
      </c>
      <c r="X4" s="128"/>
      <c r="Y4" s="129"/>
      <c r="Z4" s="170">
        <f t="shared" si="1"/>
        <v>3500</v>
      </c>
      <c r="AA4" s="68">
        <v>1000</v>
      </c>
      <c r="AB4" s="128"/>
      <c r="AC4" s="128"/>
      <c r="AD4" s="128"/>
      <c r="AE4" s="129"/>
      <c r="AF4" s="156">
        <f t="shared" si="2"/>
        <v>1000</v>
      </c>
      <c r="AG4" s="182">
        <f t="shared" ref="AG4:AG36" si="3">AF4+Z4+T4+N4+H4</f>
        <v>7300</v>
      </c>
    </row>
    <row r="5" spans="1:33" ht="19.5" customHeight="1" x14ac:dyDescent="0.25">
      <c r="A5" s="263"/>
      <c r="B5" s="15" t="s">
        <v>47</v>
      </c>
      <c r="C5" s="71">
        <v>100</v>
      </c>
      <c r="D5" s="72">
        <v>50</v>
      </c>
      <c r="E5" s="130"/>
      <c r="F5" s="130"/>
      <c r="G5" s="131"/>
      <c r="H5" s="166">
        <f>SUM(C5:G5)</f>
        <v>150</v>
      </c>
      <c r="I5" s="73">
        <v>0</v>
      </c>
      <c r="J5" s="72">
        <v>0</v>
      </c>
      <c r="K5" s="70">
        <v>50</v>
      </c>
      <c r="L5" s="130"/>
      <c r="M5" s="131"/>
      <c r="N5" s="166">
        <f>SUM(I5:M5)</f>
        <v>50</v>
      </c>
      <c r="O5" s="73">
        <v>200</v>
      </c>
      <c r="P5" s="72">
        <v>300</v>
      </c>
      <c r="Q5" s="130"/>
      <c r="R5" s="130"/>
      <c r="S5" s="131"/>
      <c r="T5" s="166">
        <f t="shared" si="0"/>
        <v>500</v>
      </c>
      <c r="U5" s="69">
        <v>50</v>
      </c>
      <c r="V5" s="70">
        <v>100</v>
      </c>
      <c r="W5" s="70">
        <v>50</v>
      </c>
      <c r="X5" s="128"/>
      <c r="Y5" s="129"/>
      <c r="Z5" s="170">
        <f t="shared" si="1"/>
        <v>200</v>
      </c>
      <c r="AA5" s="73">
        <v>500</v>
      </c>
      <c r="AB5" s="130"/>
      <c r="AC5" s="130"/>
      <c r="AD5" s="130"/>
      <c r="AE5" s="131"/>
      <c r="AF5" s="156">
        <f t="shared" si="2"/>
        <v>500</v>
      </c>
      <c r="AG5" s="182">
        <f t="shared" si="3"/>
        <v>1400</v>
      </c>
    </row>
    <row r="6" spans="1:33" ht="19.5" customHeight="1" x14ac:dyDescent="0.25">
      <c r="A6" s="263"/>
      <c r="B6" s="15" t="s">
        <v>5</v>
      </c>
      <c r="C6" s="71">
        <v>50</v>
      </c>
      <c r="D6" s="74">
        <v>50</v>
      </c>
      <c r="E6" s="130"/>
      <c r="F6" s="130"/>
      <c r="G6" s="131"/>
      <c r="H6" s="166">
        <v>0</v>
      </c>
      <c r="I6" s="73">
        <v>100</v>
      </c>
      <c r="J6" s="72">
        <v>100</v>
      </c>
      <c r="K6" s="70">
        <v>0</v>
      </c>
      <c r="L6" s="130"/>
      <c r="M6" s="131"/>
      <c r="N6" s="166">
        <f>SUM(I6:M6)</f>
        <v>200</v>
      </c>
      <c r="O6" s="73">
        <v>100</v>
      </c>
      <c r="P6" s="72">
        <v>200</v>
      </c>
      <c r="Q6" s="130"/>
      <c r="R6" s="130"/>
      <c r="S6" s="131"/>
      <c r="T6" s="166">
        <f t="shared" si="0"/>
        <v>300</v>
      </c>
      <c r="U6" s="69">
        <v>50</v>
      </c>
      <c r="V6" s="70">
        <v>0</v>
      </c>
      <c r="W6" s="70">
        <v>0</v>
      </c>
      <c r="X6" s="128"/>
      <c r="Y6" s="129"/>
      <c r="Z6" s="170">
        <f t="shared" si="1"/>
        <v>50</v>
      </c>
      <c r="AA6" s="73">
        <v>50</v>
      </c>
      <c r="AB6" s="130"/>
      <c r="AC6" s="130"/>
      <c r="AD6" s="130"/>
      <c r="AE6" s="131"/>
      <c r="AF6" s="156">
        <f t="shared" si="2"/>
        <v>50</v>
      </c>
      <c r="AG6" s="182">
        <f t="shared" si="3"/>
        <v>600</v>
      </c>
    </row>
    <row r="7" spans="1:33" ht="19.5" customHeight="1" thickBot="1" x14ac:dyDescent="0.3">
      <c r="A7" s="263"/>
      <c r="B7" s="45" t="s">
        <v>6</v>
      </c>
      <c r="C7" s="75">
        <v>100</v>
      </c>
      <c r="D7" s="76">
        <v>100</v>
      </c>
      <c r="E7" s="132"/>
      <c r="F7" s="132"/>
      <c r="G7" s="133"/>
      <c r="H7" s="167">
        <f>SUM(C7:G7)</f>
        <v>200</v>
      </c>
      <c r="I7" s="77">
        <v>50</v>
      </c>
      <c r="J7" s="67">
        <v>100</v>
      </c>
      <c r="K7" s="79">
        <v>0</v>
      </c>
      <c r="L7" s="132"/>
      <c r="M7" s="133"/>
      <c r="N7" s="167">
        <f>SUM(I7:M7)</f>
        <v>150</v>
      </c>
      <c r="O7" s="77">
        <v>100</v>
      </c>
      <c r="P7" s="74">
        <v>100</v>
      </c>
      <c r="Q7" s="132"/>
      <c r="R7" s="132"/>
      <c r="S7" s="133"/>
      <c r="T7" s="167">
        <f t="shared" si="0"/>
        <v>200</v>
      </c>
      <c r="U7" s="78">
        <v>100</v>
      </c>
      <c r="V7" s="79">
        <v>0</v>
      </c>
      <c r="W7" s="79">
        <v>50</v>
      </c>
      <c r="X7" s="140"/>
      <c r="Y7" s="141"/>
      <c r="Z7" s="170">
        <f t="shared" si="1"/>
        <v>150</v>
      </c>
      <c r="AA7" s="73">
        <v>0</v>
      </c>
      <c r="AB7" s="132"/>
      <c r="AC7" s="132"/>
      <c r="AD7" s="132"/>
      <c r="AE7" s="133"/>
      <c r="AF7" s="156">
        <f t="shared" si="2"/>
        <v>0</v>
      </c>
      <c r="AG7" s="183">
        <f t="shared" si="3"/>
        <v>700</v>
      </c>
    </row>
    <row r="8" spans="1:33" ht="19.5" customHeight="1" thickBot="1" x14ac:dyDescent="0.3">
      <c r="A8" s="263"/>
      <c r="B8" s="146" t="s">
        <v>56</v>
      </c>
      <c r="C8" s="82">
        <f t="shared" ref="C8:S8" si="4">SUM(C3:C7)</f>
        <v>600</v>
      </c>
      <c r="D8" s="81">
        <f t="shared" si="4"/>
        <v>500</v>
      </c>
      <c r="E8" s="81">
        <f t="shared" si="4"/>
        <v>0</v>
      </c>
      <c r="F8" s="81">
        <f t="shared" si="4"/>
        <v>0</v>
      </c>
      <c r="G8" s="82">
        <f t="shared" si="4"/>
        <v>0</v>
      </c>
      <c r="H8" s="122">
        <f t="shared" si="4"/>
        <v>1000</v>
      </c>
      <c r="I8" s="123">
        <f t="shared" si="4"/>
        <v>550</v>
      </c>
      <c r="J8" s="81">
        <f t="shared" si="4"/>
        <v>750</v>
      </c>
      <c r="K8" s="81">
        <f t="shared" si="4"/>
        <v>100</v>
      </c>
      <c r="L8" s="81">
        <f t="shared" si="4"/>
        <v>0</v>
      </c>
      <c r="M8" s="81">
        <f t="shared" si="4"/>
        <v>0</v>
      </c>
      <c r="N8" s="122">
        <f t="shared" si="4"/>
        <v>1400</v>
      </c>
      <c r="O8" s="123">
        <f t="shared" si="4"/>
        <v>1700</v>
      </c>
      <c r="P8" s="81">
        <f t="shared" si="4"/>
        <v>2100</v>
      </c>
      <c r="Q8" s="81">
        <f t="shared" si="4"/>
        <v>0</v>
      </c>
      <c r="R8" s="81">
        <f t="shared" si="4"/>
        <v>0</v>
      </c>
      <c r="S8" s="81">
        <f t="shared" si="4"/>
        <v>0</v>
      </c>
      <c r="T8" s="122">
        <f t="shared" si="0"/>
        <v>3800</v>
      </c>
      <c r="U8" s="84">
        <f>SUM(U3:U7)</f>
        <v>1300</v>
      </c>
      <c r="V8" s="83">
        <f>SUM(V3:V7)</f>
        <v>2600</v>
      </c>
      <c r="W8" s="83">
        <f>SUM(W3:W7)</f>
        <v>700</v>
      </c>
      <c r="X8" s="83">
        <f>SUM(X3:X7)</f>
        <v>0</v>
      </c>
      <c r="Y8" s="83">
        <f>SUM(Y3:Y7)</f>
        <v>0</v>
      </c>
      <c r="Z8" s="147">
        <f t="shared" si="1"/>
        <v>4600</v>
      </c>
      <c r="AA8" s="174">
        <f>SUM(AA3:AA7)</f>
        <v>1850</v>
      </c>
      <c r="AB8" s="175">
        <f>SUM(AB3:AB7)</f>
        <v>0</v>
      </c>
      <c r="AC8" s="175">
        <f>SUM(AC3:AC7)</f>
        <v>0</v>
      </c>
      <c r="AD8" s="175">
        <f>SUM(AD3:AD7)</f>
        <v>0</v>
      </c>
      <c r="AE8" s="176">
        <f>SUM(AE3:AE7)</f>
        <v>0</v>
      </c>
      <c r="AF8" s="122">
        <f t="shared" si="2"/>
        <v>1850</v>
      </c>
      <c r="AG8" s="184">
        <f t="shared" si="3"/>
        <v>12650</v>
      </c>
    </row>
    <row r="9" spans="1:33" ht="19.5" customHeight="1" x14ac:dyDescent="0.25">
      <c r="A9" s="263"/>
      <c r="B9" s="16" t="s">
        <v>44</v>
      </c>
      <c r="C9" s="85">
        <v>50</v>
      </c>
      <c r="D9" s="86">
        <v>100</v>
      </c>
      <c r="E9" s="134"/>
      <c r="F9" s="134"/>
      <c r="G9" s="135"/>
      <c r="H9" s="168">
        <f>SUM(C9:G9)</f>
        <v>150</v>
      </c>
      <c r="I9" s="87">
        <v>100</v>
      </c>
      <c r="J9" s="86">
        <v>200</v>
      </c>
      <c r="K9" s="89">
        <v>50</v>
      </c>
      <c r="L9" s="134"/>
      <c r="M9" s="135"/>
      <c r="N9" s="168">
        <f>SUM(I9:M9)</f>
        <v>350</v>
      </c>
      <c r="O9" s="87">
        <v>100</v>
      </c>
      <c r="P9" s="86">
        <v>50</v>
      </c>
      <c r="Q9" s="134"/>
      <c r="R9" s="134"/>
      <c r="S9" s="135"/>
      <c r="T9" s="166">
        <f t="shared" si="0"/>
        <v>150</v>
      </c>
      <c r="U9" s="88">
        <v>100</v>
      </c>
      <c r="V9" s="89">
        <v>50</v>
      </c>
      <c r="W9" s="89">
        <v>200</v>
      </c>
      <c r="X9" s="142"/>
      <c r="Y9" s="143"/>
      <c r="Z9" s="171">
        <f t="shared" si="1"/>
        <v>350</v>
      </c>
      <c r="AA9" s="87">
        <v>100</v>
      </c>
      <c r="AB9" s="134"/>
      <c r="AC9" s="134"/>
      <c r="AD9" s="134"/>
      <c r="AE9" s="135"/>
      <c r="AF9" s="114">
        <f t="shared" si="2"/>
        <v>100</v>
      </c>
      <c r="AG9" s="181">
        <f t="shared" si="3"/>
        <v>1100</v>
      </c>
    </row>
    <row r="10" spans="1:33" ht="19.5" customHeight="1" x14ac:dyDescent="0.25">
      <c r="A10" s="263"/>
      <c r="B10" s="15" t="s">
        <v>43</v>
      </c>
      <c r="C10" s="71">
        <v>500</v>
      </c>
      <c r="D10" s="72">
        <v>400</v>
      </c>
      <c r="E10" s="130"/>
      <c r="F10" s="130"/>
      <c r="G10" s="131"/>
      <c r="H10" s="166">
        <f>SUM(C10:G10)</f>
        <v>900</v>
      </c>
      <c r="I10" s="73">
        <v>500</v>
      </c>
      <c r="J10" s="72">
        <v>1000</v>
      </c>
      <c r="K10" s="70">
        <v>500</v>
      </c>
      <c r="L10" s="130"/>
      <c r="M10" s="131"/>
      <c r="N10" s="166">
        <f>SUM(I10:M10)</f>
        <v>2000</v>
      </c>
      <c r="O10" s="73">
        <v>500</v>
      </c>
      <c r="P10" s="72">
        <v>300</v>
      </c>
      <c r="Q10" s="130"/>
      <c r="R10" s="130"/>
      <c r="S10" s="131"/>
      <c r="T10" s="166">
        <f t="shared" ref="T10:T15" si="5">SUM(O10:S10)</f>
        <v>800</v>
      </c>
      <c r="U10" s="69">
        <v>500</v>
      </c>
      <c r="V10" s="70">
        <v>1000</v>
      </c>
      <c r="W10" s="70">
        <v>300</v>
      </c>
      <c r="X10" s="128"/>
      <c r="Y10" s="129"/>
      <c r="Z10" s="170">
        <f t="shared" si="1"/>
        <v>1800</v>
      </c>
      <c r="AA10" s="73">
        <v>500</v>
      </c>
      <c r="AB10" s="130"/>
      <c r="AC10" s="130"/>
      <c r="AD10" s="130"/>
      <c r="AE10" s="131"/>
      <c r="AF10" s="112">
        <f t="shared" si="2"/>
        <v>500</v>
      </c>
      <c r="AG10" s="182">
        <f t="shared" si="3"/>
        <v>6000</v>
      </c>
    </row>
    <row r="11" spans="1:33" ht="19.5" customHeight="1" x14ac:dyDescent="0.25">
      <c r="A11" s="263"/>
      <c r="B11" s="15" t="s">
        <v>3</v>
      </c>
      <c r="C11" s="71">
        <v>100</v>
      </c>
      <c r="D11" s="72">
        <v>100</v>
      </c>
      <c r="E11" s="130"/>
      <c r="F11" s="130"/>
      <c r="G11" s="131"/>
      <c r="H11" s="166">
        <f>SUM(C11:G11)</f>
        <v>200</v>
      </c>
      <c r="I11" s="73">
        <v>50</v>
      </c>
      <c r="J11" s="72">
        <v>50</v>
      </c>
      <c r="K11" s="70">
        <v>0</v>
      </c>
      <c r="L11" s="130"/>
      <c r="M11" s="131"/>
      <c r="N11" s="166">
        <f>SUM(I11:M11)</f>
        <v>100</v>
      </c>
      <c r="O11" s="73">
        <v>100</v>
      </c>
      <c r="P11" s="72">
        <v>0</v>
      </c>
      <c r="Q11" s="130"/>
      <c r="R11" s="130"/>
      <c r="S11" s="131"/>
      <c r="T11" s="166">
        <f t="shared" si="5"/>
        <v>100</v>
      </c>
      <c r="U11" s="69">
        <v>50</v>
      </c>
      <c r="V11" s="70">
        <v>0</v>
      </c>
      <c r="W11" s="70">
        <v>100</v>
      </c>
      <c r="X11" s="128"/>
      <c r="Y11" s="129"/>
      <c r="Z11" s="170">
        <f t="shared" si="1"/>
        <v>150</v>
      </c>
      <c r="AA11" s="73">
        <v>50</v>
      </c>
      <c r="AB11" s="130"/>
      <c r="AC11" s="130"/>
      <c r="AD11" s="130"/>
      <c r="AE11" s="131"/>
      <c r="AF11" s="112">
        <f t="shared" si="2"/>
        <v>50</v>
      </c>
      <c r="AG11" s="182">
        <f t="shared" si="3"/>
        <v>600</v>
      </c>
    </row>
    <row r="12" spans="1:33" ht="19.5" customHeight="1" thickBot="1" x14ac:dyDescent="0.3">
      <c r="A12" s="263"/>
      <c r="B12" s="45" t="s">
        <v>4</v>
      </c>
      <c r="C12" s="75">
        <v>50</v>
      </c>
      <c r="D12" s="74">
        <v>50</v>
      </c>
      <c r="E12" s="132"/>
      <c r="F12" s="132"/>
      <c r="G12" s="133"/>
      <c r="H12" s="167">
        <f>SUM(C12:G12)</f>
        <v>100</v>
      </c>
      <c r="I12" s="77">
        <v>50</v>
      </c>
      <c r="J12" s="74">
        <v>0</v>
      </c>
      <c r="K12" s="79">
        <v>100</v>
      </c>
      <c r="L12" s="132"/>
      <c r="M12" s="133"/>
      <c r="N12" s="167">
        <f>SUM(I12:M12)</f>
        <v>150</v>
      </c>
      <c r="O12" s="77">
        <v>0</v>
      </c>
      <c r="P12" s="74">
        <v>100</v>
      </c>
      <c r="Q12" s="132"/>
      <c r="R12" s="132"/>
      <c r="S12" s="133"/>
      <c r="T12" s="167">
        <f t="shared" si="5"/>
        <v>100</v>
      </c>
      <c r="U12" s="78">
        <v>0</v>
      </c>
      <c r="V12" s="79">
        <v>50</v>
      </c>
      <c r="W12" s="79">
        <v>0</v>
      </c>
      <c r="X12" s="140"/>
      <c r="Y12" s="141"/>
      <c r="Z12" s="170">
        <f t="shared" si="1"/>
        <v>50</v>
      </c>
      <c r="AA12" s="77">
        <v>0</v>
      </c>
      <c r="AB12" s="132"/>
      <c r="AC12" s="132"/>
      <c r="AD12" s="132"/>
      <c r="AE12" s="133"/>
      <c r="AF12" s="113">
        <f t="shared" si="2"/>
        <v>0</v>
      </c>
      <c r="AG12" s="183">
        <f t="shared" si="3"/>
        <v>400</v>
      </c>
    </row>
    <row r="13" spans="1:33" ht="19.5" customHeight="1" thickBot="1" x14ac:dyDescent="0.3">
      <c r="A13" s="263"/>
      <c r="B13" s="146" t="s">
        <v>29</v>
      </c>
      <c r="C13" s="82">
        <f t="shared" ref="C13:M13" si="6">SUM(C9:C12)</f>
        <v>700</v>
      </c>
      <c r="D13" s="81">
        <f t="shared" si="6"/>
        <v>650</v>
      </c>
      <c r="E13" s="81">
        <f t="shared" si="6"/>
        <v>0</v>
      </c>
      <c r="F13" s="81">
        <f t="shared" si="6"/>
        <v>0</v>
      </c>
      <c r="G13" s="82">
        <f t="shared" si="6"/>
        <v>0</v>
      </c>
      <c r="H13" s="122">
        <f t="shared" si="6"/>
        <v>1350</v>
      </c>
      <c r="I13" s="123">
        <f t="shared" si="6"/>
        <v>700</v>
      </c>
      <c r="J13" s="81">
        <f t="shared" si="6"/>
        <v>1250</v>
      </c>
      <c r="K13" s="83">
        <f t="shared" si="6"/>
        <v>650</v>
      </c>
      <c r="L13" s="83">
        <f t="shared" si="6"/>
        <v>0</v>
      </c>
      <c r="M13" s="83">
        <f t="shared" si="6"/>
        <v>0</v>
      </c>
      <c r="N13" s="122">
        <f>SUM(I13:M13)</f>
        <v>2600</v>
      </c>
      <c r="O13" s="123">
        <f>SUM(O9:O12)</f>
        <v>700</v>
      </c>
      <c r="P13" s="81">
        <f>SUM(P9:P12)</f>
        <v>450</v>
      </c>
      <c r="Q13" s="81">
        <f>SUM(Q9:Q12)</f>
        <v>0</v>
      </c>
      <c r="R13" s="81">
        <f>SUM(R9:R12)</f>
        <v>0</v>
      </c>
      <c r="S13" s="81">
        <f>SUM(S9:S12)</f>
        <v>0</v>
      </c>
      <c r="T13" s="122">
        <f t="shared" si="5"/>
        <v>1150</v>
      </c>
      <c r="U13" s="84">
        <f>SUM(U9:U12)</f>
        <v>650</v>
      </c>
      <c r="V13" s="83">
        <f>SUM(V9:V12)</f>
        <v>1100</v>
      </c>
      <c r="W13" s="83">
        <f>SUM(W9:W12)</f>
        <v>600</v>
      </c>
      <c r="X13" s="83">
        <f>SUM(X9:X12)</f>
        <v>0</v>
      </c>
      <c r="Y13" s="83">
        <f>SUM(Y9:Y12)</f>
        <v>0</v>
      </c>
      <c r="Z13" s="147">
        <f t="shared" si="1"/>
        <v>2350</v>
      </c>
      <c r="AA13" s="174">
        <f>SUM(AA9:AA12)</f>
        <v>650</v>
      </c>
      <c r="AB13" s="175">
        <f>SUM(AB9:AB12)</f>
        <v>0</v>
      </c>
      <c r="AC13" s="175">
        <f>SUM(AC9:AC12)</f>
        <v>0</v>
      </c>
      <c r="AD13" s="175">
        <f>SUM(AD9:AD12)</f>
        <v>0</v>
      </c>
      <c r="AE13" s="176">
        <f>SUM(AE9:AE12)</f>
        <v>0</v>
      </c>
      <c r="AF13" s="122">
        <f t="shared" si="2"/>
        <v>650</v>
      </c>
      <c r="AG13" s="184">
        <f t="shared" si="3"/>
        <v>8100</v>
      </c>
    </row>
    <row r="14" spans="1:33" ht="19.5" customHeight="1" x14ac:dyDescent="0.25">
      <c r="A14" s="263"/>
      <c r="B14" s="16" t="s">
        <v>2</v>
      </c>
      <c r="C14" s="85">
        <v>50</v>
      </c>
      <c r="D14" s="86">
        <v>0</v>
      </c>
      <c r="E14" s="134"/>
      <c r="F14" s="134"/>
      <c r="G14" s="135"/>
      <c r="H14" s="168">
        <f>SUM(C14:G14)</f>
        <v>50</v>
      </c>
      <c r="I14" s="87">
        <v>0</v>
      </c>
      <c r="J14" s="86">
        <v>50</v>
      </c>
      <c r="K14" s="89">
        <v>50</v>
      </c>
      <c r="L14" s="134"/>
      <c r="M14" s="135"/>
      <c r="N14" s="167">
        <f t="shared" ref="N14:N17" si="7">SUM(I14:M14)</f>
        <v>100</v>
      </c>
      <c r="O14" s="87">
        <v>50</v>
      </c>
      <c r="P14" s="86">
        <v>0</v>
      </c>
      <c r="Q14" s="134"/>
      <c r="R14" s="134"/>
      <c r="S14" s="135"/>
      <c r="T14" s="177">
        <f t="shared" si="5"/>
        <v>50</v>
      </c>
      <c r="U14" s="88">
        <v>50</v>
      </c>
      <c r="V14" s="89">
        <v>0</v>
      </c>
      <c r="W14" s="89">
        <v>50</v>
      </c>
      <c r="X14" s="142"/>
      <c r="Y14" s="143"/>
      <c r="Z14" s="171">
        <f t="shared" si="1"/>
        <v>100</v>
      </c>
      <c r="AA14" s="87">
        <v>50</v>
      </c>
      <c r="AB14" s="134"/>
      <c r="AC14" s="134"/>
      <c r="AD14" s="134"/>
      <c r="AE14" s="135"/>
      <c r="AF14" s="114">
        <f t="shared" si="2"/>
        <v>50</v>
      </c>
      <c r="AG14" s="181">
        <f t="shared" si="3"/>
        <v>350</v>
      </c>
    </row>
    <row r="15" spans="1:33" ht="19.5" customHeight="1" thickBot="1" x14ac:dyDescent="0.3">
      <c r="A15" s="263"/>
      <c r="B15" s="50" t="s">
        <v>53</v>
      </c>
      <c r="C15" s="90">
        <v>100</v>
      </c>
      <c r="D15" s="76">
        <v>100</v>
      </c>
      <c r="E15" s="136"/>
      <c r="F15" s="136"/>
      <c r="G15" s="137"/>
      <c r="H15" s="150">
        <f>SUM(C15:G15)</f>
        <v>200</v>
      </c>
      <c r="I15" s="92">
        <v>50</v>
      </c>
      <c r="J15" s="76">
        <v>0</v>
      </c>
      <c r="K15" s="94">
        <v>0</v>
      </c>
      <c r="L15" s="136"/>
      <c r="M15" s="137"/>
      <c r="N15" s="167">
        <f t="shared" si="7"/>
        <v>50</v>
      </c>
      <c r="O15" s="92">
        <v>0</v>
      </c>
      <c r="P15" s="76">
        <v>0</v>
      </c>
      <c r="Q15" s="136"/>
      <c r="R15" s="136"/>
      <c r="S15" s="137"/>
      <c r="T15" s="167">
        <f t="shared" si="5"/>
        <v>0</v>
      </c>
      <c r="U15" s="93">
        <v>0</v>
      </c>
      <c r="V15" s="94">
        <v>100</v>
      </c>
      <c r="W15" s="94">
        <v>0</v>
      </c>
      <c r="X15" s="144"/>
      <c r="Y15" s="145"/>
      <c r="Z15" s="172">
        <f t="shared" si="1"/>
        <v>100</v>
      </c>
      <c r="AA15" s="92">
        <v>0</v>
      </c>
      <c r="AB15" s="136"/>
      <c r="AC15" s="136"/>
      <c r="AD15" s="136"/>
      <c r="AE15" s="137"/>
      <c r="AF15" s="116">
        <f t="shared" si="2"/>
        <v>0</v>
      </c>
      <c r="AG15" s="183">
        <f t="shared" si="3"/>
        <v>350</v>
      </c>
    </row>
    <row r="16" spans="1:33" ht="19.5" customHeight="1" thickBot="1" x14ac:dyDescent="0.3">
      <c r="A16" s="263"/>
      <c r="B16" s="146" t="s">
        <v>48</v>
      </c>
      <c r="C16" s="148">
        <f t="shared" ref="C16:M16" si="8">SUM(C14:C15)</f>
        <v>150</v>
      </c>
      <c r="D16" s="149">
        <f t="shared" si="8"/>
        <v>100</v>
      </c>
      <c r="E16" s="149">
        <f t="shared" si="8"/>
        <v>0</v>
      </c>
      <c r="F16" s="149">
        <f t="shared" si="8"/>
        <v>0</v>
      </c>
      <c r="G16" s="148">
        <f t="shared" si="8"/>
        <v>0</v>
      </c>
      <c r="H16" s="150">
        <f t="shared" si="8"/>
        <v>250</v>
      </c>
      <c r="I16" s="174">
        <f t="shared" si="8"/>
        <v>50</v>
      </c>
      <c r="J16" s="175">
        <f t="shared" si="8"/>
        <v>50</v>
      </c>
      <c r="K16" s="175">
        <f t="shared" si="8"/>
        <v>50</v>
      </c>
      <c r="L16" s="175">
        <f t="shared" si="8"/>
        <v>0</v>
      </c>
      <c r="M16" s="176">
        <f t="shared" si="8"/>
        <v>0</v>
      </c>
      <c r="N16" s="122">
        <f t="shared" si="7"/>
        <v>150</v>
      </c>
      <c r="O16" s="173">
        <f>SUM(O14:O15)</f>
        <v>50</v>
      </c>
      <c r="P16" s="149">
        <f>SUM(P14:P15)</f>
        <v>0</v>
      </c>
      <c r="Q16" s="149">
        <f>SUM(Q14:Q15)</f>
        <v>0</v>
      </c>
      <c r="R16" s="149">
        <f>SUM(R14:R15)</f>
        <v>0</v>
      </c>
      <c r="S16" s="149">
        <f>SUM(S14:S15)</f>
        <v>0</v>
      </c>
      <c r="T16" s="122">
        <f>SUM(O16:S16)</f>
        <v>50</v>
      </c>
      <c r="U16" s="178">
        <f>SUM(U14:U15)</f>
        <v>50</v>
      </c>
      <c r="V16" s="179">
        <f>SUM(V14:V15)</f>
        <v>100</v>
      </c>
      <c r="W16" s="179">
        <f>SUM(W14:W15)</f>
        <v>50</v>
      </c>
      <c r="X16" s="179">
        <f>SUM(X14:X15)</f>
        <v>0</v>
      </c>
      <c r="Y16" s="180">
        <f>SUM(Y14:Y15)</f>
        <v>0</v>
      </c>
      <c r="Z16" s="172">
        <f t="shared" si="1"/>
        <v>200</v>
      </c>
      <c r="AA16" s="173">
        <f>SUM(AA14:AA15)</f>
        <v>50</v>
      </c>
      <c r="AB16" s="91">
        <f>SUM(AB14:AB15)</f>
        <v>0</v>
      </c>
      <c r="AC16" s="91">
        <f>SUM(AC14:AC15)</f>
        <v>0</v>
      </c>
      <c r="AD16" s="91">
        <f>SUM(AD14:AD15)</f>
        <v>0</v>
      </c>
      <c r="AE16" s="91">
        <f>SUM(AE14:AE15)</f>
        <v>0</v>
      </c>
      <c r="AF16" s="116">
        <f t="shared" si="2"/>
        <v>50</v>
      </c>
      <c r="AG16" s="184">
        <f t="shared" si="3"/>
        <v>700</v>
      </c>
    </row>
    <row r="17" spans="1:33" ht="19.5" customHeight="1" thickBot="1" x14ac:dyDescent="0.3">
      <c r="A17" s="264"/>
      <c r="B17" s="151" t="s">
        <v>52</v>
      </c>
      <c r="C17" s="152">
        <f>SUM(C16,C13,C8)</f>
        <v>1450</v>
      </c>
      <c r="D17" s="153">
        <f>SUM(D16,D13,D8)</f>
        <v>1250</v>
      </c>
      <c r="E17" s="153">
        <f>SUM(E8+E13+E16)</f>
        <v>0</v>
      </c>
      <c r="F17" s="153">
        <f>SUM(F8+F13+F16)</f>
        <v>0</v>
      </c>
      <c r="G17" s="153">
        <f>SUM(G8+G13+G16)</f>
        <v>0</v>
      </c>
      <c r="H17" s="154">
        <f>SUM(C17:G17)</f>
        <v>2700</v>
      </c>
      <c r="I17" s="153">
        <f t="shared" ref="I17:M17" si="9">SUM(I8+I13+I16)</f>
        <v>1300</v>
      </c>
      <c r="J17" s="153">
        <f t="shared" si="9"/>
        <v>2050</v>
      </c>
      <c r="K17" s="153">
        <f t="shared" si="9"/>
        <v>800</v>
      </c>
      <c r="L17" s="153">
        <f t="shared" si="9"/>
        <v>0</v>
      </c>
      <c r="M17" s="153">
        <f t="shared" si="9"/>
        <v>0</v>
      </c>
      <c r="N17" s="153">
        <f t="shared" si="7"/>
        <v>4150</v>
      </c>
      <c r="O17" s="153">
        <f t="shared" ref="O17:S17" si="10">SUM(O8+O13+O16)</f>
        <v>2450</v>
      </c>
      <c r="P17" s="153">
        <f t="shared" si="10"/>
        <v>2550</v>
      </c>
      <c r="Q17" s="153">
        <f t="shared" si="10"/>
        <v>0</v>
      </c>
      <c r="R17" s="153">
        <f t="shared" si="10"/>
        <v>0</v>
      </c>
      <c r="S17" s="153">
        <f t="shared" si="10"/>
        <v>0</v>
      </c>
      <c r="T17" s="154">
        <f>SUM(O17:S17)</f>
        <v>5000</v>
      </c>
      <c r="U17" s="153">
        <f t="shared" ref="U17:Y17" si="11">SUM(U8+U13+U16)</f>
        <v>2000</v>
      </c>
      <c r="V17" s="153">
        <f t="shared" si="11"/>
        <v>3800</v>
      </c>
      <c r="W17" s="153">
        <f t="shared" si="11"/>
        <v>1350</v>
      </c>
      <c r="X17" s="153">
        <f t="shared" si="11"/>
        <v>0</v>
      </c>
      <c r="Y17" s="153">
        <f t="shared" si="11"/>
        <v>0</v>
      </c>
      <c r="Z17" s="155">
        <f t="shared" si="1"/>
        <v>7150</v>
      </c>
      <c r="AA17" s="153">
        <f t="shared" ref="AA17:AE17" si="12">SUM(AA8+AA13+AA16)</f>
        <v>2550</v>
      </c>
      <c r="AB17" s="153">
        <f t="shared" si="12"/>
        <v>0</v>
      </c>
      <c r="AC17" s="153">
        <f t="shared" si="12"/>
        <v>0</v>
      </c>
      <c r="AD17" s="153">
        <f t="shared" si="12"/>
        <v>0</v>
      </c>
      <c r="AE17" s="153">
        <f t="shared" si="12"/>
        <v>0</v>
      </c>
      <c r="AF17" s="154">
        <f t="shared" si="2"/>
        <v>2550</v>
      </c>
      <c r="AG17" s="184">
        <f t="shared" si="3"/>
        <v>21550</v>
      </c>
    </row>
    <row r="18" spans="1:33" ht="19.5" customHeight="1" thickBot="1" x14ac:dyDescent="0.3">
      <c r="A18" s="52"/>
      <c r="B18" s="53"/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6"/>
      <c r="V18" s="96"/>
      <c r="W18" s="96"/>
      <c r="X18" s="96"/>
      <c r="Y18" s="96"/>
      <c r="Z18" s="96"/>
      <c r="AA18" s="95"/>
      <c r="AB18" s="95"/>
      <c r="AC18" s="95"/>
      <c r="AD18" s="95"/>
      <c r="AE18" s="95"/>
      <c r="AF18" s="95"/>
      <c r="AG18" s="95"/>
    </row>
    <row r="19" spans="1:33" ht="19.5" customHeight="1" x14ac:dyDescent="0.25">
      <c r="A19" s="262" t="s">
        <v>10</v>
      </c>
      <c r="B19" s="51" t="s">
        <v>57</v>
      </c>
      <c r="C19" s="97"/>
      <c r="D19" s="98">
        <v>100</v>
      </c>
      <c r="E19" s="192"/>
      <c r="F19" s="192"/>
      <c r="G19" s="193"/>
      <c r="H19" s="117">
        <f>SUM(C19:G19)</f>
        <v>100</v>
      </c>
      <c r="I19" s="99">
        <v>500</v>
      </c>
      <c r="J19" s="98">
        <v>1000</v>
      </c>
      <c r="K19" s="98"/>
      <c r="L19" s="192"/>
      <c r="M19" s="193"/>
      <c r="N19" s="117">
        <f t="shared" ref="N19:N30" si="13">SUM(I19:M19)</f>
        <v>1500</v>
      </c>
      <c r="O19" s="99">
        <v>1000</v>
      </c>
      <c r="P19" s="98">
        <v>100</v>
      </c>
      <c r="Q19" s="192"/>
      <c r="R19" s="192"/>
      <c r="S19" s="193"/>
      <c r="T19" s="117">
        <f t="shared" ref="T19:T30" si="14">SUM(O19:S19)</f>
        <v>1100</v>
      </c>
      <c r="U19" s="205">
        <v>300</v>
      </c>
      <c r="V19" s="100">
        <v>500</v>
      </c>
      <c r="W19" s="100">
        <v>100</v>
      </c>
      <c r="X19" s="196"/>
      <c r="Y19" s="197"/>
      <c r="Z19" s="199">
        <f t="shared" ref="Z19:Z30" si="15">SUM(U19:Y19)</f>
        <v>900</v>
      </c>
      <c r="AA19" s="99">
        <v>1000</v>
      </c>
      <c r="AB19" s="192"/>
      <c r="AC19" s="192"/>
      <c r="AD19" s="192"/>
      <c r="AE19" s="193"/>
      <c r="AF19" s="117">
        <f t="shared" ref="AF19:AF30" si="16">SUM(AA19:AE19)</f>
        <v>1000</v>
      </c>
      <c r="AG19" s="181">
        <f t="shared" si="3"/>
        <v>4600</v>
      </c>
    </row>
    <row r="20" spans="1:33" ht="19.5" customHeight="1" x14ac:dyDescent="0.25">
      <c r="A20" s="263"/>
      <c r="B20" s="15" t="s">
        <v>47</v>
      </c>
      <c r="C20" s="71"/>
      <c r="D20" s="72">
        <v>50</v>
      </c>
      <c r="E20" s="130"/>
      <c r="F20" s="130"/>
      <c r="G20" s="131"/>
      <c r="H20" s="112">
        <f>SUM(C20:G20)</f>
        <v>50</v>
      </c>
      <c r="I20" s="73"/>
      <c r="J20" s="72"/>
      <c r="K20" s="72">
        <v>100</v>
      </c>
      <c r="L20" s="130"/>
      <c r="M20" s="131"/>
      <c r="N20" s="112">
        <f t="shared" si="13"/>
        <v>100</v>
      </c>
      <c r="O20" s="73"/>
      <c r="P20" s="72"/>
      <c r="Q20" s="130"/>
      <c r="R20" s="130"/>
      <c r="S20" s="131"/>
      <c r="T20" s="112">
        <f t="shared" si="14"/>
        <v>0</v>
      </c>
      <c r="U20" s="66"/>
      <c r="V20" s="70">
        <v>50</v>
      </c>
      <c r="W20" s="70">
        <v>50</v>
      </c>
      <c r="X20" s="128"/>
      <c r="Y20" s="129"/>
      <c r="Z20" s="156">
        <f t="shared" si="15"/>
        <v>100</v>
      </c>
      <c r="AA20" s="73">
        <v>400</v>
      </c>
      <c r="AB20" s="130"/>
      <c r="AC20" s="130"/>
      <c r="AD20" s="130"/>
      <c r="AE20" s="131"/>
      <c r="AF20" s="112">
        <f t="shared" si="16"/>
        <v>400</v>
      </c>
      <c r="AG20" s="182">
        <f t="shared" si="3"/>
        <v>650</v>
      </c>
    </row>
    <row r="21" spans="1:33" ht="19.5" customHeight="1" x14ac:dyDescent="0.25">
      <c r="A21" s="263"/>
      <c r="B21" s="15" t="s">
        <v>5</v>
      </c>
      <c r="C21" s="71">
        <v>250</v>
      </c>
      <c r="D21" s="72"/>
      <c r="E21" s="130"/>
      <c r="F21" s="130"/>
      <c r="G21" s="131"/>
      <c r="H21" s="112">
        <f>SUM(C21:G21)</f>
        <v>250</v>
      </c>
      <c r="I21" s="73"/>
      <c r="J21" s="72"/>
      <c r="K21" s="72"/>
      <c r="L21" s="130"/>
      <c r="M21" s="131"/>
      <c r="N21" s="112">
        <f t="shared" si="13"/>
        <v>0</v>
      </c>
      <c r="O21" s="73">
        <v>500</v>
      </c>
      <c r="P21" s="72"/>
      <c r="Q21" s="130"/>
      <c r="R21" s="130"/>
      <c r="S21" s="131"/>
      <c r="T21" s="112">
        <f t="shared" si="14"/>
        <v>500</v>
      </c>
      <c r="U21" s="66">
        <v>100</v>
      </c>
      <c r="V21" s="70">
        <v>0</v>
      </c>
      <c r="W21" s="70">
        <v>75</v>
      </c>
      <c r="X21" s="128"/>
      <c r="Y21" s="129"/>
      <c r="Z21" s="156">
        <f t="shared" si="15"/>
        <v>175</v>
      </c>
      <c r="AA21" s="73">
        <v>50</v>
      </c>
      <c r="AB21" s="130"/>
      <c r="AC21" s="130"/>
      <c r="AD21" s="130"/>
      <c r="AE21" s="131"/>
      <c r="AF21" s="112">
        <f t="shared" si="16"/>
        <v>50</v>
      </c>
      <c r="AG21" s="182">
        <f t="shared" si="3"/>
        <v>975</v>
      </c>
    </row>
    <row r="22" spans="1:33" ht="19.5" customHeight="1" thickBot="1" x14ac:dyDescent="0.3">
      <c r="A22" s="263"/>
      <c r="B22" s="45" t="s">
        <v>6</v>
      </c>
      <c r="C22" s="75">
        <v>100</v>
      </c>
      <c r="D22" s="74"/>
      <c r="E22" s="132"/>
      <c r="F22" s="132"/>
      <c r="G22" s="133"/>
      <c r="H22" s="113">
        <f>SUM(C22:G22)</f>
        <v>100</v>
      </c>
      <c r="I22" s="77"/>
      <c r="J22" s="74"/>
      <c r="K22" s="74"/>
      <c r="L22" s="132"/>
      <c r="M22" s="133"/>
      <c r="N22" s="113">
        <f t="shared" si="13"/>
        <v>0</v>
      </c>
      <c r="O22" s="77"/>
      <c r="P22" s="74"/>
      <c r="Q22" s="132"/>
      <c r="R22" s="132"/>
      <c r="S22" s="133"/>
      <c r="T22" s="113">
        <f t="shared" si="14"/>
        <v>0</v>
      </c>
      <c r="U22" s="206">
        <v>700</v>
      </c>
      <c r="V22" s="79">
        <v>0</v>
      </c>
      <c r="W22" s="79">
        <v>0</v>
      </c>
      <c r="X22" s="140"/>
      <c r="Y22" s="141"/>
      <c r="Z22" s="200">
        <f t="shared" si="15"/>
        <v>700</v>
      </c>
      <c r="AA22" s="77">
        <v>200</v>
      </c>
      <c r="AB22" s="132"/>
      <c r="AC22" s="132"/>
      <c r="AD22" s="132"/>
      <c r="AE22" s="133"/>
      <c r="AF22" s="113">
        <f t="shared" si="16"/>
        <v>200</v>
      </c>
      <c r="AG22" s="183">
        <f t="shared" si="3"/>
        <v>1000</v>
      </c>
    </row>
    <row r="23" spans="1:33" ht="19.5" customHeight="1" thickBot="1" x14ac:dyDescent="0.3">
      <c r="A23" s="263"/>
      <c r="B23" s="146" t="s">
        <v>58</v>
      </c>
      <c r="C23" s="82">
        <f>SUM(C19:C22)</f>
        <v>350</v>
      </c>
      <c r="D23" s="81">
        <f>SUM(D19:D22)</f>
        <v>150</v>
      </c>
      <c r="E23" s="81">
        <f t="shared" ref="E23:G23" si="17">SUM(E19:E22)</f>
        <v>0</v>
      </c>
      <c r="F23" s="81">
        <f t="shared" si="17"/>
        <v>0</v>
      </c>
      <c r="G23" s="81">
        <f t="shared" si="17"/>
        <v>0</v>
      </c>
      <c r="H23" s="122">
        <f>SUM(H19:H22)</f>
        <v>500</v>
      </c>
      <c r="I23" s="174">
        <f t="shared" ref="I23:M23" si="18">SUM(I19:I22)</f>
        <v>500</v>
      </c>
      <c r="J23" s="175">
        <f t="shared" si="18"/>
        <v>1000</v>
      </c>
      <c r="K23" s="175">
        <f t="shared" si="18"/>
        <v>100</v>
      </c>
      <c r="L23" s="175">
        <f t="shared" si="18"/>
        <v>0</v>
      </c>
      <c r="M23" s="176">
        <f t="shared" si="18"/>
        <v>0</v>
      </c>
      <c r="N23" s="122">
        <f t="shared" si="13"/>
        <v>1600</v>
      </c>
      <c r="O23" s="123">
        <f t="shared" ref="O23:U23" si="19">SUM(O19:O22)</f>
        <v>1500</v>
      </c>
      <c r="P23" s="81">
        <f t="shared" si="19"/>
        <v>100</v>
      </c>
      <c r="Q23" s="81">
        <f t="shared" si="19"/>
        <v>0</v>
      </c>
      <c r="R23" s="81">
        <f t="shared" si="19"/>
        <v>0</v>
      </c>
      <c r="S23" s="212">
        <f t="shared" si="19"/>
        <v>0</v>
      </c>
      <c r="T23" s="122">
        <f t="shared" si="19"/>
        <v>1600</v>
      </c>
      <c r="U23" s="213">
        <f t="shared" si="19"/>
        <v>1100</v>
      </c>
      <c r="V23" s="179">
        <f t="shared" ref="V23:Y23" si="20">SUM(V19:V22)</f>
        <v>550</v>
      </c>
      <c r="W23" s="179">
        <f t="shared" si="20"/>
        <v>225</v>
      </c>
      <c r="X23" s="179">
        <f t="shared" si="20"/>
        <v>0</v>
      </c>
      <c r="Y23" s="180">
        <f t="shared" si="20"/>
        <v>0</v>
      </c>
      <c r="Z23" s="147">
        <f t="shared" si="15"/>
        <v>1875</v>
      </c>
      <c r="AA23" s="174">
        <f>SUM(AA19:AA22)</f>
        <v>1650</v>
      </c>
      <c r="AB23" s="211">
        <f t="shared" ref="AB23:AE23" si="21">SUM(AB19:AB22)</f>
        <v>0</v>
      </c>
      <c r="AC23" s="175">
        <f t="shared" si="21"/>
        <v>0</v>
      </c>
      <c r="AD23" s="175">
        <f t="shared" si="21"/>
        <v>0</v>
      </c>
      <c r="AE23" s="176">
        <f t="shared" si="21"/>
        <v>0</v>
      </c>
      <c r="AF23" s="122">
        <f t="shared" si="16"/>
        <v>1650</v>
      </c>
      <c r="AG23" s="181">
        <f t="shared" si="3"/>
        <v>7225</v>
      </c>
    </row>
    <row r="24" spans="1:33" ht="19.5" customHeight="1" x14ac:dyDescent="0.25">
      <c r="A24" s="263"/>
      <c r="B24" s="16" t="s">
        <v>7</v>
      </c>
      <c r="C24" s="85">
        <v>300</v>
      </c>
      <c r="D24" s="86">
        <v>700</v>
      </c>
      <c r="E24" s="134"/>
      <c r="F24" s="134"/>
      <c r="G24" s="135"/>
      <c r="H24" s="114">
        <f>SUM(C24:G24)</f>
        <v>1000</v>
      </c>
      <c r="I24" s="87">
        <v>800</v>
      </c>
      <c r="J24" s="86">
        <v>500</v>
      </c>
      <c r="K24" s="86"/>
      <c r="L24" s="134"/>
      <c r="M24" s="135"/>
      <c r="N24" s="114">
        <f t="shared" si="13"/>
        <v>1300</v>
      </c>
      <c r="O24" s="87">
        <v>1000</v>
      </c>
      <c r="P24" s="86"/>
      <c r="Q24" s="134"/>
      <c r="R24" s="134"/>
      <c r="S24" s="135"/>
      <c r="T24" s="114">
        <f t="shared" si="14"/>
        <v>1000</v>
      </c>
      <c r="U24" s="85">
        <v>100</v>
      </c>
      <c r="V24" s="101">
        <v>100</v>
      </c>
      <c r="W24" s="101"/>
      <c r="X24" s="134"/>
      <c r="Y24" s="135"/>
      <c r="Z24" s="114">
        <f t="shared" si="15"/>
        <v>200</v>
      </c>
      <c r="AA24" s="87">
        <v>500</v>
      </c>
      <c r="AB24" s="134"/>
      <c r="AC24" s="134"/>
      <c r="AD24" s="134"/>
      <c r="AE24" s="135"/>
      <c r="AF24" s="114">
        <f t="shared" si="16"/>
        <v>500</v>
      </c>
      <c r="AG24" s="181">
        <f t="shared" si="3"/>
        <v>4000</v>
      </c>
    </row>
    <row r="25" spans="1:33" ht="19.5" customHeight="1" x14ac:dyDescent="0.25">
      <c r="A25" s="263"/>
      <c r="B25" s="15" t="s">
        <v>3</v>
      </c>
      <c r="C25" s="71">
        <v>200</v>
      </c>
      <c r="D25" s="72"/>
      <c r="E25" s="130"/>
      <c r="F25" s="130"/>
      <c r="G25" s="131"/>
      <c r="H25" s="112">
        <f>SUM(C25:G25)</f>
        <v>200</v>
      </c>
      <c r="I25" s="73"/>
      <c r="J25" s="72"/>
      <c r="K25" s="72"/>
      <c r="L25" s="130"/>
      <c r="M25" s="131"/>
      <c r="N25" s="112">
        <f t="shared" si="13"/>
        <v>0</v>
      </c>
      <c r="O25" s="73"/>
      <c r="P25" s="72"/>
      <c r="Q25" s="130"/>
      <c r="R25" s="130"/>
      <c r="S25" s="131"/>
      <c r="T25" s="112">
        <f t="shared" si="14"/>
        <v>0</v>
      </c>
      <c r="U25" s="71"/>
      <c r="V25" s="102"/>
      <c r="W25" s="102"/>
      <c r="X25" s="130"/>
      <c r="Y25" s="131"/>
      <c r="Z25" s="112">
        <f t="shared" si="15"/>
        <v>0</v>
      </c>
      <c r="AA25" s="73"/>
      <c r="AB25" s="130"/>
      <c r="AC25" s="130"/>
      <c r="AD25" s="130"/>
      <c r="AE25" s="131"/>
      <c r="AF25" s="112">
        <f t="shared" si="16"/>
        <v>0</v>
      </c>
      <c r="AG25" s="182">
        <f t="shared" si="3"/>
        <v>200</v>
      </c>
    </row>
    <row r="26" spans="1:33" ht="19.5" customHeight="1" x14ac:dyDescent="0.25">
      <c r="A26" s="263"/>
      <c r="B26" s="15" t="s">
        <v>4</v>
      </c>
      <c r="C26" s="71"/>
      <c r="D26" s="72"/>
      <c r="E26" s="130"/>
      <c r="F26" s="130"/>
      <c r="G26" s="131"/>
      <c r="H26" s="112">
        <f>SUM(C26:G26)</f>
        <v>0</v>
      </c>
      <c r="I26" s="73"/>
      <c r="J26" s="72"/>
      <c r="K26" s="72">
        <v>100</v>
      </c>
      <c r="L26" s="130"/>
      <c r="M26" s="131"/>
      <c r="N26" s="112">
        <f t="shared" si="13"/>
        <v>100</v>
      </c>
      <c r="O26" s="73">
        <v>500</v>
      </c>
      <c r="P26" s="72"/>
      <c r="Q26" s="130"/>
      <c r="R26" s="130"/>
      <c r="S26" s="131"/>
      <c r="T26" s="112">
        <f t="shared" si="14"/>
        <v>500</v>
      </c>
      <c r="U26" s="71"/>
      <c r="V26" s="102"/>
      <c r="W26" s="102"/>
      <c r="X26" s="130"/>
      <c r="Y26" s="131"/>
      <c r="Z26" s="112">
        <f t="shared" si="15"/>
        <v>0</v>
      </c>
      <c r="AA26" s="73"/>
      <c r="AB26" s="130"/>
      <c r="AC26" s="130"/>
      <c r="AD26" s="130"/>
      <c r="AE26" s="131"/>
      <c r="AF26" s="112">
        <f t="shared" si="16"/>
        <v>0</v>
      </c>
      <c r="AG26" s="182">
        <f t="shared" si="3"/>
        <v>600</v>
      </c>
    </row>
    <row r="27" spans="1:33" ht="19.5" customHeight="1" thickBot="1" x14ac:dyDescent="0.3">
      <c r="A27" s="263"/>
      <c r="B27" s="17" t="s">
        <v>32</v>
      </c>
      <c r="C27" s="103"/>
      <c r="D27" s="104">
        <v>600</v>
      </c>
      <c r="E27" s="194"/>
      <c r="F27" s="194"/>
      <c r="G27" s="195"/>
      <c r="H27" s="115">
        <f>SUM(C27:G27)</f>
        <v>600</v>
      </c>
      <c r="I27" s="105"/>
      <c r="J27" s="104">
        <v>600</v>
      </c>
      <c r="K27" s="104"/>
      <c r="L27" s="194"/>
      <c r="M27" s="195"/>
      <c r="N27" s="115">
        <f t="shared" si="13"/>
        <v>600</v>
      </c>
      <c r="O27" s="105">
        <v>200</v>
      </c>
      <c r="P27" s="104">
        <v>300</v>
      </c>
      <c r="Q27" s="194"/>
      <c r="R27" s="194"/>
      <c r="S27" s="195"/>
      <c r="T27" s="115">
        <f t="shared" si="14"/>
        <v>500</v>
      </c>
      <c r="U27" s="103">
        <v>50</v>
      </c>
      <c r="V27" s="106">
        <v>1000</v>
      </c>
      <c r="W27" s="106"/>
      <c r="X27" s="194"/>
      <c r="Y27" s="195"/>
      <c r="Z27" s="115">
        <f t="shared" si="15"/>
        <v>1050</v>
      </c>
      <c r="AA27" s="105">
        <v>1000</v>
      </c>
      <c r="AB27" s="194"/>
      <c r="AC27" s="194"/>
      <c r="AD27" s="194"/>
      <c r="AE27" s="195"/>
      <c r="AF27" s="115">
        <f t="shared" si="16"/>
        <v>1000</v>
      </c>
      <c r="AG27" s="183">
        <f t="shared" si="3"/>
        <v>3750</v>
      </c>
    </row>
    <row r="28" spans="1:33" ht="19.5" customHeight="1" thickBot="1" x14ac:dyDescent="0.3">
      <c r="A28" s="263"/>
      <c r="B28" s="198" t="s">
        <v>29</v>
      </c>
      <c r="C28" s="108">
        <f>SUM(C24:C27)</f>
        <v>500</v>
      </c>
      <c r="D28" s="107">
        <f>SUM(D24:D27)</f>
        <v>1300</v>
      </c>
      <c r="E28" s="107">
        <f t="shared" ref="E28:G28" si="22">SUM(E24:E27)</f>
        <v>0</v>
      </c>
      <c r="F28" s="107">
        <f t="shared" si="22"/>
        <v>0</v>
      </c>
      <c r="G28" s="107">
        <f t="shared" si="22"/>
        <v>0</v>
      </c>
      <c r="H28" s="189">
        <f>SUM(H24:H27)</f>
        <v>1800</v>
      </c>
      <c r="I28" s="107">
        <f t="shared" ref="I28:M28" si="23">SUM(I24:I27)</f>
        <v>800</v>
      </c>
      <c r="J28" s="107">
        <f t="shared" si="23"/>
        <v>1100</v>
      </c>
      <c r="K28" s="107">
        <f t="shared" si="23"/>
        <v>100</v>
      </c>
      <c r="L28" s="107">
        <f t="shared" si="23"/>
        <v>0</v>
      </c>
      <c r="M28" s="107">
        <f t="shared" si="23"/>
        <v>0</v>
      </c>
      <c r="N28" s="189">
        <f t="shared" si="13"/>
        <v>2000</v>
      </c>
      <c r="O28" s="107">
        <f t="shared" ref="O28:S28" si="24">SUM(O24:O27)</f>
        <v>1700</v>
      </c>
      <c r="P28" s="107">
        <f t="shared" si="24"/>
        <v>300</v>
      </c>
      <c r="Q28" s="107">
        <f t="shared" si="24"/>
        <v>0</v>
      </c>
      <c r="R28" s="107">
        <f t="shared" si="24"/>
        <v>0</v>
      </c>
      <c r="S28" s="107">
        <f t="shared" si="24"/>
        <v>0</v>
      </c>
      <c r="T28" s="189">
        <f t="shared" si="14"/>
        <v>2000</v>
      </c>
      <c r="U28" s="107">
        <f t="shared" ref="U28:Y28" si="25">SUM(U24:U27)</f>
        <v>150</v>
      </c>
      <c r="V28" s="107">
        <f t="shared" si="25"/>
        <v>1100</v>
      </c>
      <c r="W28" s="107">
        <f t="shared" si="25"/>
        <v>0</v>
      </c>
      <c r="X28" s="107">
        <f t="shared" si="25"/>
        <v>0</v>
      </c>
      <c r="Y28" s="107">
        <f t="shared" si="25"/>
        <v>0</v>
      </c>
      <c r="Z28" s="189">
        <f t="shared" si="15"/>
        <v>1250</v>
      </c>
      <c r="AA28" s="107">
        <f t="shared" ref="AA28" si="26">SUM(AA24:AA27)</f>
        <v>1500</v>
      </c>
      <c r="AB28" s="107">
        <f t="shared" ref="AB28" si="27">SUM(AB24:AB27)</f>
        <v>0</v>
      </c>
      <c r="AC28" s="107">
        <f t="shared" ref="AC28" si="28">SUM(AC24:AC27)</f>
        <v>0</v>
      </c>
      <c r="AD28" s="107">
        <f t="shared" ref="AD28" si="29">SUM(AD24:AD27)</f>
        <v>0</v>
      </c>
      <c r="AE28" s="107">
        <f t="shared" ref="AE28" si="30">SUM(AE24:AE27)</f>
        <v>0</v>
      </c>
      <c r="AF28" s="189">
        <f t="shared" si="16"/>
        <v>1500</v>
      </c>
      <c r="AG28" s="181">
        <f t="shared" si="3"/>
        <v>8550</v>
      </c>
    </row>
    <row r="29" spans="1:33" ht="19.5" customHeight="1" x14ac:dyDescent="0.25">
      <c r="A29" s="263"/>
      <c r="B29" s="16" t="s">
        <v>2</v>
      </c>
      <c r="C29" s="85">
        <v>100</v>
      </c>
      <c r="D29" s="86"/>
      <c r="E29" s="134"/>
      <c r="F29" s="134"/>
      <c r="G29" s="135"/>
      <c r="H29" s="114">
        <f>SUM(C29:G29)</f>
        <v>100</v>
      </c>
      <c r="I29" s="87"/>
      <c r="J29" s="86"/>
      <c r="K29" s="86"/>
      <c r="L29" s="134"/>
      <c r="M29" s="135"/>
      <c r="N29" s="114">
        <f t="shared" si="13"/>
        <v>0</v>
      </c>
      <c r="O29" s="87"/>
      <c r="P29" s="86"/>
      <c r="Q29" s="134"/>
      <c r="R29" s="134"/>
      <c r="S29" s="135"/>
      <c r="T29" s="114">
        <f t="shared" si="14"/>
        <v>0</v>
      </c>
      <c r="U29" s="207"/>
      <c r="V29" s="101">
        <v>50</v>
      </c>
      <c r="W29" s="109"/>
      <c r="X29" s="134"/>
      <c r="Y29" s="135"/>
      <c r="Z29" s="114">
        <f t="shared" si="15"/>
        <v>50</v>
      </c>
      <c r="AA29" s="87">
        <v>50</v>
      </c>
      <c r="AB29" s="134"/>
      <c r="AC29" s="134"/>
      <c r="AD29" s="134"/>
      <c r="AE29" s="135"/>
      <c r="AF29" s="114">
        <f t="shared" si="16"/>
        <v>50</v>
      </c>
      <c r="AG29" s="181">
        <f t="shared" si="3"/>
        <v>200</v>
      </c>
    </row>
    <row r="30" spans="1:33" ht="19.5" customHeight="1" thickBot="1" x14ac:dyDescent="0.3">
      <c r="A30" s="263"/>
      <c r="B30" s="15" t="s">
        <v>8</v>
      </c>
      <c r="C30" s="71"/>
      <c r="D30" s="72"/>
      <c r="E30" s="130"/>
      <c r="F30" s="130"/>
      <c r="G30" s="131"/>
      <c r="H30" s="210">
        <f>SUM(C30:G30)</f>
        <v>0</v>
      </c>
      <c r="I30" s="73">
        <v>50</v>
      </c>
      <c r="J30" s="72"/>
      <c r="K30" s="72"/>
      <c r="L30" s="130"/>
      <c r="M30" s="131"/>
      <c r="N30" s="112">
        <f t="shared" si="13"/>
        <v>50</v>
      </c>
      <c r="O30" s="73"/>
      <c r="P30" s="72">
        <v>50</v>
      </c>
      <c r="Q30" s="130"/>
      <c r="R30" s="130"/>
      <c r="S30" s="131"/>
      <c r="T30" s="112">
        <f t="shared" si="14"/>
        <v>50</v>
      </c>
      <c r="U30" s="208"/>
      <c r="V30" s="110"/>
      <c r="W30" s="110"/>
      <c r="X30" s="130"/>
      <c r="Y30" s="131"/>
      <c r="Z30" s="112">
        <f t="shared" si="15"/>
        <v>0</v>
      </c>
      <c r="AA30" s="73"/>
      <c r="AB30" s="130"/>
      <c r="AC30" s="130"/>
      <c r="AD30" s="130"/>
      <c r="AE30" s="131"/>
      <c r="AF30" s="112">
        <f t="shared" si="16"/>
        <v>0</v>
      </c>
      <c r="AG30" s="182">
        <f t="shared" si="3"/>
        <v>100</v>
      </c>
    </row>
    <row r="31" spans="1:33" ht="19.5" customHeight="1" thickBot="1" x14ac:dyDescent="0.3">
      <c r="A31" s="187"/>
      <c r="B31" s="146" t="s">
        <v>59</v>
      </c>
      <c r="C31" s="190">
        <f>SUM(C29:C30)</f>
        <v>100</v>
      </c>
      <c r="D31" s="186">
        <f>SUM(D29:D30)</f>
        <v>0</v>
      </c>
      <c r="E31" s="186">
        <f>SUM(E29:E30)</f>
        <v>0</v>
      </c>
      <c r="F31" s="186">
        <f>SUM(F29:F30)</f>
        <v>0</v>
      </c>
      <c r="G31" s="188">
        <f>SUM(G29:G30)</f>
        <v>0</v>
      </c>
      <c r="H31" s="204">
        <f>SUM(H29:H30)</f>
        <v>100</v>
      </c>
      <c r="I31" s="190">
        <f>SUM(I29:I30)</f>
        <v>50</v>
      </c>
      <c r="J31" s="186">
        <f>SUM(J29:J30)</f>
        <v>0</v>
      </c>
      <c r="K31" s="186">
        <f>SUM(K29:K30)</f>
        <v>0</v>
      </c>
      <c r="L31" s="186">
        <f>SUM(L29:L30)</f>
        <v>0</v>
      </c>
      <c r="M31" s="188">
        <f>SUM(M29:M30)</f>
        <v>0</v>
      </c>
      <c r="N31" s="204">
        <f>SUM(N29:N30)</f>
        <v>50</v>
      </c>
      <c r="O31" s="190">
        <f>SUM(O29:O30)</f>
        <v>0</v>
      </c>
      <c r="P31" s="186">
        <f>SUM(P29:P30)</f>
        <v>50</v>
      </c>
      <c r="Q31" s="186">
        <f>SUM(Q29:Q30)</f>
        <v>0</v>
      </c>
      <c r="R31" s="186">
        <f>SUM(R29:R30)</f>
        <v>0</v>
      </c>
      <c r="S31" s="188">
        <f>SUM(S29:S30)</f>
        <v>0</v>
      </c>
      <c r="T31" s="204">
        <f>SUM(T29:T30)</f>
        <v>50</v>
      </c>
      <c r="U31" s="190">
        <f>SUM(U29:U30)</f>
        <v>0</v>
      </c>
      <c r="V31" s="186">
        <f>SUM(V29:V30)</f>
        <v>50</v>
      </c>
      <c r="W31" s="186">
        <f>SUM(W29:W30)</f>
        <v>0</v>
      </c>
      <c r="X31" s="186">
        <f>SUM(X29:X30)</f>
        <v>0</v>
      </c>
      <c r="Y31" s="188">
        <f>SUM(Y29:Y30)</f>
        <v>0</v>
      </c>
      <c r="Z31" s="204">
        <f>SUM(Z29:Z30)</f>
        <v>50</v>
      </c>
      <c r="AA31" s="190">
        <f>SUM(AA29:AA30)</f>
        <v>50</v>
      </c>
      <c r="AB31" s="186">
        <f>SUM(AB29:AB30)</f>
        <v>0</v>
      </c>
      <c r="AC31" s="186">
        <f>SUM(AC29:AC30)</f>
        <v>0</v>
      </c>
      <c r="AD31" s="186">
        <f>SUM(AD29:AD30)</f>
        <v>0</v>
      </c>
      <c r="AE31" s="188">
        <f>SUM(AE29:AE30)</f>
        <v>0</v>
      </c>
      <c r="AF31" s="191">
        <f>SUM(AF29:AF30)</f>
        <v>50</v>
      </c>
      <c r="AG31" s="181">
        <f t="shared" si="3"/>
        <v>300</v>
      </c>
    </row>
    <row r="32" spans="1:33" ht="19.5" customHeight="1" thickBot="1" x14ac:dyDescent="0.3">
      <c r="A32" s="187"/>
      <c r="B32" s="209" t="s">
        <v>60</v>
      </c>
      <c r="C32" s="201">
        <f>C31+C28+C23</f>
        <v>950</v>
      </c>
      <c r="D32" s="202">
        <f>D31+D28+D23</f>
        <v>1450</v>
      </c>
      <c r="E32" s="202">
        <f>E31+E28+E23</f>
        <v>0</v>
      </c>
      <c r="F32" s="202">
        <f>F31+F28+F23</f>
        <v>0</v>
      </c>
      <c r="G32" s="203">
        <f>G31+G28+G23</f>
        <v>0</v>
      </c>
      <c r="H32" s="152">
        <f>H31+H28+H23</f>
        <v>2400</v>
      </c>
      <c r="I32" s="201">
        <f>I31+I28+I23</f>
        <v>1350</v>
      </c>
      <c r="J32" s="202">
        <f>J31+J28+J23</f>
        <v>2100</v>
      </c>
      <c r="K32" s="202">
        <f>K31+K28+K23</f>
        <v>200</v>
      </c>
      <c r="L32" s="202">
        <f>L31+L28+L23</f>
        <v>0</v>
      </c>
      <c r="M32" s="203">
        <f>M31+M28+M23</f>
        <v>0</v>
      </c>
      <c r="N32" s="152">
        <f>N31+N28+N23</f>
        <v>3650</v>
      </c>
      <c r="O32" s="201">
        <f>O31+O28+O23</f>
        <v>3200</v>
      </c>
      <c r="P32" s="202">
        <f>P31+P28+P23</f>
        <v>450</v>
      </c>
      <c r="Q32" s="202">
        <f>Q31+Q28+Q23</f>
        <v>0</v>
      </c>
      <c r="R32" s="202">
        <f>R31+R28+R23</f>
        <v>0</v>
      </c>
      <c r="S32" s="203">
        <f>S31+S28+S23</f>
        <v>0</v>
      </c>
      <c r="T32" s="152">
        <f>T31+T28+T23</f>
        <v>3650</v>
      </c>
      <c r="U32" s="201">
        <f>U31+U28+U23</f>
        <v>1250</v>
      </c>
      <c r="V32" s="202">
        <f>V31+V28+V23</f>
        <v>1700</v>
      </c>
      <c r="W32" s="202">
        <f>W31+W28+W23</f>
        <v>225</v>
      </c>
      <c r="X32" s="202">
        <f>X31+X28+X23</f>
        <v>0</v>
      </c>
      <c r="Y32" s="203">
        <f>Y31+Y28+Y23</f>
        <v>0</v>
      </c>
      <c r="Z32" s="152">
        <f>Z31+Z28+Z23</f>
        <v>3175</v>
      </c>
      <c r="AA32" s="201">
        <f>AA31+AA28+AA23</f>
        <v>3200</v>
      </c>
      <c r="AB32" s="202">
        <f>AB31+AB28+AB23</f>
        <v>0</v>
      </c>
      <c r="AC32" s="202">
        <f>AC31+AC28+AC23</f>
        <v>0</v>
      </c>
      <c r="AD32" s="202">
        <f>AD31+AD28+AD23</f>
        <v>0</v>
      </c>
      <c r="AE32" s="203">
        <f>AE31+AE28+AE23</f>
        <v>0</v>
      </c>
      <c r="AF32" s="152">
        <f>AF31+AF28+AF23</f>
        <v>3200</v>
      </c>
      <c r="AG32" s="181">
        <f t="shared" si="3"/>
        <v>16075</v>
      </c>
    </row>
    <row r="33" spans="1:33" ht="19.5" customHeight="1" thickBot="1" x14ac:dyDescent="0.3">
      <c r="A33" s="185"/>
      <c r="B33" s="54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80"/>
      <c r="V33" s="80"/>
      <c r="W33" s="80"/>
      <c r="X33" s="95"/>
      <c r="Y33" s="95"/>
      <c r="Z33" s="95"/>
      <c r="AA33" s="95"/>
      <c r="AB33" s="95"/>
      <c r="AC33" s="95"/>
      <c r="AD33" s="95"/>
      <c r="AE33" s="95"/>
      <c r="AF33" s="95"/>
      <c r="AG33" s="95"/>
    </row>
    <row r="34" spans="1:33" ht="24.95" customHeight="1" x14ac:dyDescent="0.25">
      <c r="A34" s="259" t="s">
        <v>30</v>
      </c>
      <c r="B34" s="217" t="s">
        <v>61</v>
      </c>
      <c r="C34" s="220">
        <f>C8-C23</f>
        <v>250</v>
      </c>
      <c r="D34" s="214">
        <f>D8-D23</f>
        <v>350</v>
      </c>
      <c r="E34" s="223">
        <f>E8-E23</f>
        <v>0</v>
      </c>
      <c r="F34" s="223">
        <f>F8-F23</f>
        <v>0</v>
      </c>
      <c r="G34" s="224">
        <f>G8-G23</f>
        <v>0</v>
      </c>
      <c r="H34" s="229">
        <f>SUM(C34:G34)</f>
        <v>600</v>
      </c>
      <c r="I34" s="220">
        <f>I8-I23</f>
        <v>50</v>
      </c>
      <c r="J34" s="214">
        <f>J8-J23</f>
        <v>-250</v>
      </c>
      <c r="K34" s="214">
        <f>K8-K23</f>
        <v>0</v>
      </c>
      <c r="L34" s="223">
        <f>L8-L23</f>
        <v>0</v>
      </c>
      <c r="M34" s="224">
        <f>M8-M23</f>
        <v>0</v>
      </c>
      <c r="N34" s="229">
        <f>SUM(I34:M34)</f>
        <v>-200</v>
      </c>
      <c r="O34" s="220">
        <f>O8-O23</f>
        <v>200</v>
      </c>
      <c r="P34" s="214">
        <f>P8-P23</f>
        <v>2000</v>
      </c>
      <c r="Q34" s="223">
        <f>Q8-Q23</f>
        <v>0</v>
      </c>
      <c r="R34" s="223">
        <f>R8-R23</f>
        <v>0</v>
      </c>
      <c r="S34" s="224">
        <f>S8-S23</f>
        <v>0</v>
      </c>
      <c r="T34" s="229">
        <f>SUM(O34:S34)</f>
        <v>2200</v>
      </c>
      <c r="U34" s="220">
        <f>U8-U23</f>
        <v>200</v>
      </c>
      <c r="V34" s="214">
        <f>V8-V23</f>
        <v>2050</v>
      </c>
      <c r="W34" s="214">
        <f>W8-W23</f>
        <v>475</v>
      </c>
      <c r="X34" s="223">
        <f>X8-X23</f>
        <v>0</v>
      </c>
      <c r="Y34" s="224">
        <f>Y8-Y23</f>
        <v>0</v>
      </c>
      <c r="Z34" s="229">
        <f>SUM(U34:Y34)</f>
        <v>2725</v>
      </c>
      <c r="AA34" s="220">
        <f>AA8-AA23</f>
        <v>200</v>
      </c>
      <c r="AB34" s="223">
        <f>AB8-AB23</f>
        <v>0</v>
      </c>
      <c r="AC34" s="223">
        <f>AC8-AC23</f>
        <v>0</v>
      </c>
      <c r="AD34" s="223">
        <f>AD8-AD23</f>
        <v>0</v>
      </c>
      <c r="AE34" s="224">
        <f>AE8-AE23</f>
        <v>0</v>
      </c>
      <c r="AF34" s="235">
        <f>SUM(AA34:AE34)</f>
        <v>200</v>
      </c>
      <c r="AG34" s="232">
        <f t="shared" si="3"/>
        <v>5525</v>
      </c>
    </row>
    <row r="35" spans="1:33" ht="24.95" customHeight="1" x14ac:dyDescent="0.25">
      <c r="A35" s="260"/>
      <c r="B35" s="218" t="s">
        <v>62</v>
      </c>
      <c r="C35" s="221">
        <f>C13-C28</f>
        <v>200</v>
      </c>
      <c r="D35" s="215">
        <f>D13-D28</f>
        <v>-650</v>
      </c>
      <c r="E35" s="225">
        <f>E13-E28</f>
        <v>0</v>
      </c>
      <c r="F35" s="225">
        <f>F13-F28</f>
        <v>0</v>
      </c>
      <c r="G35" s="226">
        <f>G13-G28</f>
        <v>0</v>
      </c>
      <c r="H35" s="230">
        <f>SUM(C35:G35)</f>
        <v>-450</v>
      </c>
      <c r="I35" s="221">
        <f>I13-I28</f>
        <v>-100</v>
      </c>
      <c r="J35" s="215">
        <f>J13-J28</f>
        <v>150</v>
      </c>
      <c r="K35" s="215">
        <f>K13-K28</f>
        <v>550</v>
      </c>
      <c r="L35" s="225">
        <f>L13-L28</f>
        <v>0</v>
      </c>
      <c r="M35" s="226">
        <f>M13-M28</f>
        <v>0</v>
      </c>
      <c r="N35" s="230">
        <f>SUM(I35:M35)</f>
        <v>600</v>
      </c>
      <c r="O35" s="221">
        <f>O13-O28</f>
        <v>-1000</v>
      </c>
      <c r="P35" s="215">
        <f>P13-P28</f>
        <v>150</v>
      </c>
      <c r="Q35" s="225">
        <f>Q13-Q28</f>
        <v>0</v>
      </c>
      <c r="R35" s="225">
        <f>R13-R28</f>
        <v>0</v>
      </c>
      <c r="S35" s="226">
        <f>S13-S28</f>
        <v>0</v>
      </c>
      <c r="T35" s="230">
        <f>SUM(O35:S35)</f>
        <v>-850</v>
      </c>
      <c r="U35" s="221">
        <f>U13-U28</f>
        <v>500</v>
      </c>
      <c r="V35" s="215">
        <f>V13-V28</f>
        <v>0</v>
      </c>
      <c r="W35" s="215">
        <f>W13-W28</f>
        <v>600</v>
      </c>
      <c r="X35" s="225">
        <f>X13-X28</f>
        <v>0</v>
      </c>
      <c r="Y35" s="226">
        <f>Y13-Y28</f>
        <v>0</v>
      </c>
      <c r="Z35" s="230">
        <f>SUM(U35:Y35)</f>
        <v>1100</v>
      </c>
      <c r="AA35" s="221">
        <f>AA13-AA28</f>
        <v>-850</v>
      </c>
      <c r="AB35" s="225">
        <f>AB13-AB28</f>
        <v>0</v>
      </c>
      <c r="AC35" s="225">
        <f>AC13-AC28</f>
        <v>0</v>
      </c>
      <c r="AD35" s="225">
        <f>AD13-AD28</f>
        <v>0</v>
      </c>
      <c r="AE35" s="226">
        <f>AE13-AE28</f>
        <v>0</v>
      </c>
      <c r="AF35" s="210">
        <f>SUM(AA35:AE35)</f>
        <v>-850</v>
      </c>
      <c r="AG35" s="233">
        <f t="shared" si="3"/>
        <v>-450</v>
      </c>
    </row>
    <row r="36" spans="1:33" ht="24.95" customHeight="1" thickBot="1" x14ac:dyDescent="0.3">
      <c r="A36" s="261"/>
      <c r="B36" s="219" t="s">
        <v>63</v>
      </c>
      <c r="C36" s="222">
        <f>C16-C31</f>
        <v>50</v>
      </c>
      <c r="D36" s="216">
        <f>D16-D31</f>
        <v>100</v>
      </c>
      <c r="E36" s="227">
        <f>E16-E31</f>
        <v>0</v>
      </c>
      <c r="F36" s="227">
        <f>F16-F31</f>
        <v>0</v>
      </c>
      <c r="G36" s="228">
        <f>G16-G31</f>
        <v>0</v>
      </c>
      <c r="H36" s="231">
        <f>SUM(C36:G36)</f>
        <v>150</v>
      </c>
      <c r="I36" s="222">
        <f>I16-I31</f>
        <v>0</v>
      </c>
      <c r="J36" s="216">
        <f>J16-J31</f>
        <v>50</v>
      </c>
      <c r="K36" s="216">
        <f>K16-K31</f>
        <v>50</v>
      </c>
      <c r="L36" s="227">
        <f>L16-L31</f>
        <v>0</v>
      </c>
      <c r="M36" s="228">
        <f>M16-M31</f>
        <v>0</v>
      </c>
      <c r="N36" s="231">
        <f>SUM(I36:M36)</f>
        <v>100</v>
      </c>
      <c r="O36" s="222">
        <f>O16-O31</f>
        <v>50</v>
      </c>
      <c r="P36" s="216">
        <f>P16-P31</f>
        <v>-50</v>
      </c>
      <c r="Q36" s="227">
        <f>Q16-Q31</f>
        <v>0</v>
      </c>
      <c r="R36" s="227">
        <f>R16-R31</f>
        <v>0</v>
      </c>
      <c r="S36" s="228">
        <f>S16-S31</f>
        <v>0</v>
      </c>
      <c r="T36" s="231">
        <f>SUM(O36:S36)</f>
        <v>0</v>
      </c>
      <c r="U36" s="222">
        <f>U16-U31</f>
        <v>50</v>
      </c>
      <c r="V36" s="216">
        <f>V16-V31</f>
        <v>50</v>
      </c>
      <c r="W36" s="216">
        <f>W16-W31</f>
        <v>50</v>
      </c>
      <c r="X36" s="227">
        <f>X16-X31</f>
        <v>0</v>
      </c>
      <c r="Y36" s="228">
        <f>Y16-Y31</f>
        <v>0</v>
      </c>
      <c r="Z36" s="231">
        <f>SUM(U36:Y36)</f>
        <v>150</v>
      </c>
      <c r="AA36" s="222">
        <f>AA16-AA31</f>
        <v>0</v>
      </c>
      <c r="AB36" s="227">
        <f>AB16-AB31</f>
        <v>0</v>
      </c>
      <c r="AC36" s="227">
        <f>AC16-AC31</f>
        <v>0</v>
      </c>
      <c r="AD36" s="227">
        <f>AD16-AD31</f>
        <v>0</v>
      </c>
      <c r="AE36" s="228">
        <f>AE16-AE31</f>
        <v>0</v>
      </c>
      <c r="AF36" s="236">
        <f>SUM(AA36:AE36)</f>
        <v>0</v>
      </c>
      <c r="AG36" s="234">
        <f t="shared" si="3"/>
        <v>400</v>
      </c>
    </row>
    <row r="37" spans="1:33" x14ac:dyDescent="0.25">
      <c r="A37" s="5"/>
      <c r="B37" s="11"/>
    </row>
  </sheetData>
  <mergeCells count="8">
    <mergeCell ref="U1:Z1"/>
    <mergeCell ref="AA1:AF1"/>
    <mergeCell ref="A34:A36"/>
    <mergeCell ref="A3:A17"/>
    <mergeCell ref="A19:A30"/>
    <mergeCell ref="C1:H1"/>
    <mergeCell ref="I1:N1"/>
    <mergeCell ref="O1:T1"/>
  </mergeCells>
  <pageMargins left="0.51181102362204722" right="0.11811023622047245" top="0.94488188976377963" bottom="0.74803149606299213" header="0.31496062992125984" footer="0.31496062992125984"/>
  <pageSetup paperSize="8" scale="90" orientation="landscape" r:id="rId1"/>
  <headerFooter>
    <oddHeader>&amp;L1435 Udvidelse af Helsingørmotorvejen - Etape 1
Jordmængder fordelt pr. anlægsår&amp;RDato: 5. juli 2013
Rev. 1.0</oddHeader>
    <oddFooter>&amp;L74689-VEJP-GEN-002&amp;RSide 1 af 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6"/>
  <sheetViews>
    <sheetView zoomScale="75" zoomScaleNormal="75" workbookViewId="0">
      <selection activeCell="B31" sqref="A31:XFD31"/>
    </sheetView>
  </sheetViews>
  <sheetFormatPr defaultRowHeight="15" x14ac:dyDescent="0.25"/>
  <cols>
    <col min="1" max="1" width="4.7109375" customWidth="1"/>
    <col min="2" max="2" width="20.7109375" customWidth="1"/>
    <col min="3" max="7" width="5.42578125" customWidth="1"/>
    <col min="8" max="8" width="6.28515625" customWidth="1"/>
    <col min="9" max="13" width="5.42578125" customWidth="1"/>
    <col min="14" max="14" width="6.28515625" customWidth="1"/>
    <col min="15" max="19" width="5.42578125" customWidth="1"/>
    <col min="20" max="20" width="6.28515625" customWidth="1"/>
    <col min="21" max="25" width="5.42578125" customWidth="1"/>
    <col min="26" max="26" width="6.28515625" customWidth="1"/>
    <col min="27" max="31" width="5.42578125" customWidth="1"/>
    <col min="32" max="32" width="6.28515625" customWidth="1"/>
    <col min="33" max="33" width="9.7109375" customWidth="1"/>
  </cols>
  <sheetData>
    <row r="1" spans="1:33" ht="30" customHeight="1" thickBot="1" x14ac:dyDescent="0.3">
      <c r="A1" s="3"/>
      <c r="B1" s="48">
        <v>2016</v>
      </c>
      <c r="C1" s="256" t="s">
        <v>38</v>
      </c>
      <c r="D1" s="257"/>
      <c r="E1" s="257"/>
      <c r="F1" s="257"/>
      <c r="G1" s="257"/>
      <c r="H1" s="258"/>
      <c r="I1" s="256" t="s">
        <v>39</v>
      </c>
      <c r="J1" s="257"/>
      <c r="K1" s="257"/>
      <c r="L1" s="257"/>
      <c r="M1" s="257"/>
      <c r="N1" s="258"/>
      <c r="O1" s="256" t="s">
        <v>40</v>
      </c>
      <c r="P1" s="257"/>
      <c r="Q1" s="257"/>
      <c r="R1" s="257"/>
      <c r="S1" s="257"/>
      <c r="T1" s="258"/>
      <c r="U1" s="256" t="s">
        <v>41</v>
      </c>
      <c r="V1" s="257"/>
      <c r="W1" s="257"/>
      <c r="X1" s="257"/>
      <c r="Y1" s="257"/>
      <c r="Z1" s="258"/>
      <c r="AA1" s="256" t="s">
        <v>42</v>
      </c>
      <c r="AB1" s="257"/>
      <c r="AC1" s="257"/>
      <c r="AD1" s="257"/>
      <c r="AE1" s="257"/>
      <c r="AF1" s="258"/>
      <c r="AG1" s="46" t="s">
        <v>31</v>
      </c>
    </row>
    <row r="2" spans="1:33" ht="66.75" customHeight="1" thickBot="1" x14ac:dyDescent="0.3">
      <c r="A2" s="20"/>
      <c r="B2" s="21" t="s">
        <v>54</v>
      </c>
      <c r="C2" s="157"/>
      <c r="D2" s="158"/>
      <c r="E2" s="159"/>
      <c r="F2" s="159"/>
      <c r="G2" s="160"/>
      <c r="H2" s="161" t="s">
        <v>13</v>
      </c>
      <c r="I2" s="157"/>
      <c r="J2" s="158"/>
      <c r="K2" s="158"/>
      <c r="L2" s="159"/>
      <c r="M2" s="160"/>
      <c r="N2" s="161" t="s">
        <v>13</v>
      </c>
      <c r="O2" s="157"/>
      <c r="P2" s="158"/>
      <c r="Q2" s="159"/>
      <c r="R2" s="159"/>
      <c r="S2" s="160"/>
      <c r="T2" s="161" t="s">
        <v>13</v>
      </c>
      <c r="U2" s="157"/>
      <c r="V2" s="158"/>
      <c r="W2" s="158"/>
      <c r="X2" s="162"/>
      <c r="Y2" s="163"/>
      <c r="Z2" s="161" t="s">
        <v>13</v>
      </c>
      <c r="AA2" s="157"/>
      <c r="AB2" s="162"/>
      <c r="AC2" s="162"/>
      <c r="AD2" s="162"/>
      <c r="AE2" s="163"/>
      <c r="AF2" s="161" t="s">
        <v>13</v>
      </c>
      <c r="AG2" s="164" t="s">
        <v>55</v>
      </c>
    </row>
    <row r="3" spans="1:33" ht="19.5" customHeight="1" x14ac:dyDescent="0.25">
      <c r="A3" s="262" t="s">
        <v>0</v>
      </c>
      <c r="B3" s="14" t="s">
        <v>45</v>
      </c>
      <c r="C3" s="61"/>
      <c r="D3" s="62"/>
      <c r="E3" s="126"/>
      <c r="F3" s="126"/>
      <c r="G3" s="127"/>
      <c r="H3" s="165">
        <f>SUM(C3:G3)</f>
        <v>0</v>
      </c>
      <c r="I3" s="63"/>
      <c r="J3" s="62"/>
      <c r="K3" s="65"/>
      <c r="L3" s="126"/>
      <c r="M3" s="127"/>
      <c r="N3" s="165">
        <f>SUM(I3:M3)</f>
        <v>0</v>
      </c>
      <c r="O3" s="63"/>
      <c r="P3" s="62"/>
      <c r="Q3" s="126"/>
      <c r="R3" s="126"/>
      <c r="S3" s="127"/>
      <c r="T3" s="165">
        <f t="shared" ref="T3:T9" si="0">SUM(O3:S3)</f>
        <v>0</v>
      </c>
      <c r="U3" s="64"/>
      <c r="V3" s="65"/>
      <c r="W3" s="65"/>
      <c r="X3" s="138"/>
      <c r="Y3" s="139"/>
      <c r="Z3" s="169">
        <f t="shared" ref="Z3:Z17" si="1">SUM(U3:Y3)</f>
        <v>0</v>
      </c>
      <c r="AA3" s="63"/>
      <c r="AB3" s="126"/>
      <c r="AC3" s="126"/>
      <c r="AD3" s="126"/>
      <c r="AE3" s="127"/>
      <c r="AF3" s="111">
        <f t="shared" ref="AF3:AF17" si="2">SUM(AA3:AE3)</f>
        <v>0</v>
      </c>
      <c r="AG3" s="181">
        <f>AF3+Z3+T3+N3+H3</f>
        <v>0</v>
      </c>
    </row>
    <row r="4" spans="1:33" ht="19.5" customHeight="1" x14ac:dyDescent="0.25">
      <c r="A4" s="263"/>
      <c r="B4" s="19" t="s">
        <v>46</v>
      </c>
      <c r="C4" s="66"/>
      <c r="D4" s="67"/>
      <c r="E4" s="128"/>
      <c r="F4" s="128"/>
      <c r="G4" s="129"/>
      <c r="H4" s="166">
        <f>SUM(C4:G4)</f>
        <v>0</v>
      </c>
      <c r="I4" s="68"/>
      <c r="J4" s="67"/>
      <c r="K4" s="70"/>
      <c r="L4" s="128"/>
      <c r="M4" s="129"/>
      <c r="N4" s="166">
        <f>SUM(I4:M4)</f>
        <v>0</v>
      </c>
      <c r="O4" s="68"/>
      <c r="P4" s="67"/>
      <c r="Q4" s="128"/>
      <c r="R4" s="128"/>
      <c r="S4" s="129"/>
      <c r="T4" s="166">
        <f t="shared" si="0"/>
        <v>0</v>
      </c>
      <c r="U4" s="69"/>
      <c r="V4" s="70"/>
      <c r="W4" s="70"/>
      <c r="X4" s="128"/>
      <c r="Y4" s="129"/>
      <c r="Z4" s="170">
        <f t="shared" si="1"/>
        <v>0</v>
      </c>
      <c r="AA4" s="68"/>
      <c r="AB4" s="128"/>
      <c r="AC4" s="128"/>
      <c r="AD4" s="128"/>
      <c r="AE4" s="129"/>
      <c r="AF4" s="156">
        <f t="shared" si="2"/>
        <v>0</v>
      </c>
      <c r="AG4" s="182">
        <f t="shared" ref="AG4:AG36" si="3">AF4+Z4+T4+N4+H4</f>
        <v>0</v>
      </c>
    </row>
    <row r="5" spans="1:33" ht="19.5" customHeight="1" x14ac:dyDescent="0.25">
      <c r="A5" s="263"/>
      <c r="B5" s="15" t="s">
        <v>47</v>
      </c>
      <c r="C5" s="71"/>
      <c r="D5" s="72"/>
      <c r="E5" s="130"/>
      <c r="F5" s="130"/>
      <c r="G5" s="131"/>
      <c r="H5" s="166">
        <f>SUM(C5:G5)</f>
        <v>0</v>
      </c>
      <c r="I5" s="73"/>
      <c r="J5" s="72"/>
      <c r="K5" s="70"/>
      <c r="L5" s="130"/>
      <c r="M5" s="131"/>
      <c r="N5" s="166">
        <f>SUM(I5:M5)</f>
        <v>0</v>
      </c>
      <c r="O5" s="73"/>
      <c r="P5" s="72"/>
      <c r="Q5" s="130"/>
      <c r="R5" s="130"/>
      <c r="S5" s="131"/>
      <c r="T5" s="166">
        <f t="shared" si="0"/>
        <v>0</v>
      </c>
      <c r="U5" s="69"/>
      <c r="V5" s="70"/>
      <c r="W5" s="70"/>
      <c r="X5" s="128"/>
      <c r="Y5" s="129"/>
      <c r="Z5" s="170">
        <f t="shared" si="1"/>
        <v>0</v>
      </c>
      <c r="AA5" s="73"/>
      <c r="AB5" s="130"/>
      <c r="AC5" s="130"/>
      <c r="AD5" s="130"/>
      <c r="AE5" s="131"/>
      <c r="AF5" s="156">
        <f t="shared" si="2"/>
        <v>0</v>
      </c>
      <c r="AG5" s="182">
        <f t="shared" si="3"/>
        <v>0</v>
      </c>
    </row>
    <row r="6" spans="1:33" ht="19.5" customHeight="1" x14ac:dyDescent="0.25">
      <c r="A6" s="263"/>
      <c r="B6" s="15" t="s">
        <v>5</v>
      </c>
      <c r="C6" s="71"/>
      <c r="D6" s="74"/>
      <c r="E6" s="130"/>
      <c r="F6" s="130"/>
      <c r="G6" s="131"/>
      <c r="H6" s="166">
        <v>0</v>
      </c>
      <c r="I6" s="73"/>
      <c r="J6" s="72"/>
      <c r="K6" s="70"/>
      <c r="L6" s="130"/>
      <c r="M6" s="131"/>
      <c r="N6" s="166">
        <f>SUM(I6:M6)</f>
        <v>0</v>
      </c>
      <c r="O6" s="73"/>
      <c r="P6" s="72"/>
      <c r="Q6" s="130"/>
      <c r="R6" s="130"/>
      <c r="S6" s="131"/>
      <c r="T6" s="166">
        <f t="shared" si="0"/>
        <v>0</v>
      </c>
      <c r="U6" s="69"/>
      <c r="V6" s="70"/>
      <c r="W6" s="70"/>
      <c r="X6" s="128"/>
      <c r="Y6" s="129"/>
      <c r="Z6" s="170">
        <f t="shared" si="1"/>
        <v>0</v>
      </c>
      <c r="AA6" s="73"/>
      <c r="AB6" s="130"/>
      <c r="AC6" s="130"/>
      <c r="AD6" s="130"/>
      <c r="AE6" s="131"/>
      <c r="AF6" s="156">
        <f t="shared" si="2"/>
        <v>0</v>
      </c>
      <c r="AG6" s="182">
        <f t="shared" si="3"/>
        <v>0</v>
      </c>
    </row>
    <row r="7" spans="1:33" ht="19.5" customHeight="1" thickBot="1" x14ac:dyDescent="0.3">
      <c r="A7" s="263"/>
      <c r="B7" s="45" t="s">
        <v>6</v>
      </c>
      <c r="C7" s="75"/>
      <c r="D7" s="76"/>
      <c r="E7" s="132"/>
      <c r="F7" s="132"/>
      <c r="G7" s="133"/>
      <c r="H7" s="167">
        <f>SUM(C7:G7)</f>
        <v>0</v>
      </c>
      <c r="I7" s="77"/>
      <c r="J7" s="67"/>
      <c r="K7" s="79"/>
      <c r="L7" s="132"/>
      <c r="M7" s="133"/>
      <c r="N7" s="167">
        <f>SUM(I7:M7)</f>
        <v>0</v>
      </c>
      <c r="O7" s="77"/>
      <c r="P7" s="74"/>
      <c r="Q7" s="132"/>
      <c r="R7" s="132"/>
      <c r="S7" s="133"/>
      <c r="T7" s="167">
        <f t="shared" si="0"/>
        <v>0</v>
      </c>
      <c r="U7" s="78"/>
      <c r="V7" s="79"/>
      <c r="W7" s="79"/>
      <c r="X7" s="140"/>
      <c r="Y7" s="141"/>
      <c r="Z7" s="170">
        <f t="shared" si="1"/>
        <v>0</v>
      </c>
      <c r="AA7" s="73"/>
      <c r="AB7" s="132"/>
      <c r="AC7" s="132"/>
      <c r="AD7" s="132"/>
      <c r="AE7" s="133"/>
      <c r="AF7" s="156">
        <f t="shared" si="2"/>
        <v>0</v>
      </c>
      <c r="AG7" s="183">
        <f t="shared" si="3"/>
        <v>0</v>
      </c>
    </row>
    <row r="8" spans="1:33" ht="19.5" customHeight="1" thickBot="1" x14ac:dyDescent="0.3">
      <c r="A8" s="263"/>
      <c r="B8" s="146" t="s">
        <v>56</v>
      </c>
      <c r="C8" s="82">
        <f t="shared" ref="C8:S8" si="4">SUM(C3:C7)</f>
        <v>0</v>
      </c>
      <c r="D8" s="81">
        <f t="shared" si="4"/>
        <v>0</v>
      </c>
      <c r="E8" s="81">
        <f t="shared" si="4"/>
        <v>0</v>
      </c>
      <c r="F8" s="81">
        <f t="shared" si="4"/>
        <v>0</v>
      </c>
      <c r="G8" s="82">
        <f t="shared" si="4"/>
        <v>0</v>
      </c>
      <c r="H8" s="122">
        <f t="shared" si="4"/>
        <v>0</v>
      </c>
      <c r="I8" s="123">
        <f t="shared" si="4"/>
        <v>0</v>
      </c>
      <c r="J8" s="81">
        <f t="shared" si="4"/>
        <v>0</v>
      </c>
      <c r="K8" s="81">
        <f t="shared" si="4"/>
        <v>0</v>
      </c>
      <c r="L8" s="81">
        <f t="shared" si="4"/>
        <v>0</v>
      </c>
      <c r="M8" s="81">
        <f t="shared" si="4"/>
        <v>0</v>
      </c>
      <c r="N8" s="122">
        <f t="shared" si="4"/>
        <v>0</v>
      </c>
      <c r="O8" s="123">
        <f t="shared" si="4"/>
        <v>0</v>
      </c>
      <c r="P8" s="81">
        <f t="shared" si="4"/>
        <v>0</v>
      </c>
      <c r="Q8" s="81">
        <f t="shared" si="4"/>
        <v>0</v>
      </c>
      <c r="R8" s="81">
        <f t="shared" si="4"/>
        <v>0</v>
      </c>
      <c r="S8" s="81">
        <f t="shared" si="4"/>
        <v>0</v>
      </c>
      <c r="T8" s="122">
        <f t="shared" si="0"/>
        <v>0</v>
      </c>
      <c r="U8" s="84">
        <f>SUM(U3:U7)</f>
        <v>0</v>
      </c>
      <c r="V8" s="83">
        <f>SUM(V3:V7)</f>
        <v>0</v>
      </c>
      <c r="W8" s="83">
        <f>SUM(W3:W7)</f>
        <v>0</v>
      </c>
      <c r="X8" s="83">
        <f>SUM(X3:X7)</f>
        <v>0</v>
      </c>
      <c r="Y8" s="83">
        <f>SUM(Y3:Y7)</f>
        <v>0</v>
      </c>
      <c r="Z8" s="147">
        <f t="shared" si="1"/>
        <v>0</v>
      </c>
      <c r="AA8" s="174">
        <f>SUM(AA3:AA7)</f>
        <v>0</v>
      </c>
      <c r="AB8" s="175">
        <f>SUM(AB3:AB7)</f>
        <v>0</v>
      </c>
      <c r="AC8" s="175">
        <f>SUM(AC3:AC7)</f>
        <v>0</v>
      </c>
      <c r="AD8" s="175">
        <f>SUM(AD3:AD7)</f>
        <v>0</v>
      </c>
      <c r="AE8" s="176">
        <f>SUM(AE3:AE7)</f>
        <v>0</v>
      </c>
      <c r="AF8" s="122">
        <f t="shared" si="2"/>
        <v>0</v>
      </c>
      <c r="AG8" s="184">
        <f t="shared" si="3"/>
        <v>0</v>
      </c>
    </row>
    <row r="9" spans="1:33" ht="19.5" customHeight="1" x14ac:dyDescent="0.25">
      <c r="A9" s="263"/>
      <c r="B9" s="16" t="s">
        <v>44</v>
      </c>
      <c r="C9" s="85"/>
      <c r="D9" s="86"/>
      <c r="E9" s="134"/>
      <c r="F9" s="134"/>
      <c r="G9" s="135"/>
      <c r="H9" s="168">
        <f>SUM(C9:G9)</f>
        <v>0</v>
      </c>
      <c r="I9" s="87"/>
      <c r="J9" s="86"/>
      <c r="K9" s="89"/>
      <c r="L9" s="134"/>
      <c r="M9" s="135"/>
      <c r="N9" s="168">
        <f>SUM(I9:M9)</f>
        <v>0</v>
      </c>
      <c r="O9" s="87"/>
      <c r="P9" s="86"/>
      <c r="Q9" s="134"/>
      <c r="R9" s="134"/>
      <c r="S9" s="135"/>
      <c r="T9" s="166">
        <f t="shared" si="0"/>
        <v>0</v>
      </c>
      <c r="U9" s="88"/>
      <c r="V9" s="89"/>
      <c r="W9" s="89"/>
      <c r="X9" s="142"/>
      <c r="Y9" s="143"/>
      <c r="Z9" s="171">
        <f t="shared" si="1"/>
        <v>0</v>
      </c>
      <c r="AA9" s="87"/>
      <c r="AB9" s="134"/>
      <c r="AC9" s="134"/>
      <c r="AD9" s="134"/>
      <c r="AE9" s="135"/>
      <c r="AF9" s="114">
        <f t="shared" si="2"/>
        <v>0</v>
      </c>
      <c r="AG9" s="181">
        <f t="shared" si="3"/>
        <v>0</v>
      </c>
    </row>
    <row r="10" spans="1:33" ht="19.5" customHeight="1" x14ac:dyDescent="0.25">
      <c r="A10" s="263"/>
      <c r="B10" s="15" t="s">
        <v>43</v>
      </c>
      <c r="C10" s="71"/>
      <c r="D10" s="72"/>
      <c r="E10" s="130"/>
      <c r="F10" s="130"/>
      <c r="G10" s="131"/>
      <c r="H10" s="166">
        <f>SUM(C10:G10)</f>
        <v>0</v>
      </c>
      <c r="I10" s="73"/>
      <c r="J10" s="72"/>
      <c r="K10" s="70"/>
      <c r="L10" s="130"/>
      <c r="M10" s="131"/>
      <c r="N10" s="166">
        <f>SUM(I10:M10)</f>
        <v>0</v>
      </c>
      <c r="O10" s="73"/>
      <c r="P10" s="72"/>
      <c r="Q10" s="130"/>
      <c r="R10" s="130"/>
      <c r="S10" s="131"/>
      <c r="T10" s="166">
        <f t="shared" ref="T10:T15" si="5">SUM(O10:S10)</f>
        <v>0</v>
      </c>
      <c r="U10" s="69"/>
      <c r="V10" s="70"/>
      <c r="W10" s="70"/>
      <c r="X10" s="128"/>
      <c r="Y10" s="129"/>
      <c r="Z10" s="170">
        <f t="shared" si="1"/>
        <v>0</v>
      </c>
      <c r="AA10" s="73"/>
      <c r="AB10" s="130"/>
      <c r="AC10" s="130"/>
      <c r="AD10" s="130"/>
      <c r="AE10" s="131"/>
      <c r="AF10" s="112">
        <f t="shared" si="2"/>
        <v>0</v>
      </c>
      <c r="AG10" s="182">
        <f t="shared" si="3"/>
        <v>0</v>
      </c>
    </row>
    <row r="11" spans="1:33" ht="19.5" customHeight="1" x14ac:dyDescent="0.25">
      <c r="A11" s="263"/>
      <c r="B11" s="15" t="s">
        <v>3</v>
      </c>
      <c r="C11" s="71"/>
      <c r="D11" s="72"/>
      <c r="E11" s="130"/>
      <c r="F11" s="130"/>
      <c r="G11" s="131"/>
      <c r="H11" s="166">
        <f>SUM(C11:G11)</f>
        <v>0</v>
      </c>
      <c r="I11" s="73"/>
      <c r="J11" s="72"/>
      <c r="K11" s="70"/>
      <c r="L11" s="130"/>
      <c r="M11" s="131"/>
      <c r="N11" s="166">
        <f>SUM(I11:M11)</f>
        <v>0</v>
      </c>
      <c r="O11" s="73"/>
      <c r="P11" s="72"/>
      <c r="Q11" s="130"/>
      <c r="R11" s="130"/>
      <c r="S11" s="131"/>
      <c r="T11" s="166">
        <f t="shared" si="5"/>
        <v>0</v>
      </c>
      <c r="U11" s="69"/>
      <c r="V11" s="70"/>
      <c r="W11" s="70"/>
      <c r="X11" s="128"/>
      <c r="Y11" s="129"/>
      <c r="Z11" s="170">
        <f t="shared" si="1"/>
        <v>0</v>
      </c>
      <c r="AA11" s="73"/>
      <c r="AB11" s="130"/>
      <c r="AC11" s="130"/>
      <c r="AD11" s="130"/>
      <c r="AE11" s="131"/>
      <c r="AF11" s="112">
        <f t="shared" si="2"/>
        <v>0</v>
      </c>
      <c r="AG11" s="182">
        <f t="shared" si="3"/>
        <v>0</v>
      </c>
    </row>
    <row r="12" spans="1:33" ht="19.5" customHeight="1" thickBot="1" x14ac:dyDescent="0.3">
      <c r="A12" s="263"/>
      <c r="B12" s="45" t="s">
        <v>4</v>
      </c>
      <c r="C12" s="75"/>
      <c r="D12" s="74"/>
      <c r="E12" s="132"/>
      <c r="F12" s="132"/>
      <c r="G12" s="133"/>
      <c r="H12" s="167">
        <f>SUM(C12:G12)</f>
        <v>0</v>
      </c>
      <c r="I12" s="77"/>
      <c r="J12" s="74"/>
      <c r="K12" s="79"/>
      <c r="L12" s="132"/>
      <c r="M12" s="133"/>
      <c r="N12" s="167">
        <f>SUM(I12:M12)</f>
        <v>0</v>
      </c>
      <c r="O12" s="77"/>
      <c r="P12" s="74"/>
      <c r="Q12" s="132"/>
      <c r="R12" s="132"/>
      <c r="S12" s="133"/>
      <c r="T12" s="167">
        <f t="shared" si="5"/>
        <v>0</v>
      </c>
      <c r="U12" s="78"/>
      <c r="V12" s="79"/>
      <c r="W12" s="79"/>
      <c r="X12" s="140"/>
      <c r="Y12" s="141"/>
      <c r="Z12" s="170">
        <f t="shared" si="1"/>
        <v>0</v>
      </c>
      <c r="AA12" s="77"/>
      <c r="AB12" s="132"/>
      <c r="AC12" s="132"/>
      <c r="AD12" s="132"/>
      <c r="AE12" s="133"/>
      <c r="AF12" s="113">
        <f t="shared" si="2"/>
        <v>0</v>
      </c>
      <c r="AG12" s="183">
        <f t="shared" si="3"/>
        <v>0</v>
      </c>
    </row>
    <row r="13" spans="1:33" ht="19.5" customHeight="1" thickBot="1" x14ac:dyDescent="0.3">
      <c r="A13" s="263"/>
      <c r="B13" s="146" t="s">
        <v>29</v>
      </c>
      <c r="C13" s="82">
        <f t="shared" ref="C13:M13" si="6">SUM(C9:C12)</f>
        <v>0</v>
      </c>
      <c r="D13" s="81">
        <f t="shared" si="6"/>
        <v>0</v>
      </c>
      <c r="E13" s="81">
        <f t="shared" si="6"/>
        <v>0</v>
      </c>
      <c r="F13" s="81">
        <f t="shared" si="6"/>
        <v>0</v>
      </c>
      <c r="G13" s="82">
        <f t="shared" si="6"/>
        <v>0</v>
      </c>
      <c r="H13" s="122">
        <f t="shared" si="6"/>
        <v>0</v>
      </c>
      <c r="I13" s="123">
        <f t="shared" si="6"/>
        <v>0</v>
      </c>
      <c r="J13" s="81">
        <f t="shared" si="6"/>
        <v>0</v>
      </c>
      <c r="K13" s="83">
        <f t="shared" si="6"/>
        <v>0</v>
      </c>
      <c r="L13" s="83">
        <f t="shared" si="6"/>
        <v>0</v>
      </c>
      <c r="M13" s="83">
        <f t="shared" si="6"/>
        <v>0</v>
      </c>
      <c r="N13" s="122">
        <f>SUM(I13:M13)</f>
        <v>0</v>
      </c>
      <c r="O13" s="123">
        <f>SUM(O9:O12)</f>
        <v>0</v>
      </c>
      <c r="P13" s="81">
        <f>SUM(P9:P12)</f>
        <v>0</v>
      </c>
      <c r="Q13" s="81">
        <f>SUM(Q9:Q12)</f>
        <v>0</v>
      </c>
      <c r="R13" s="81">
        <f>SUM(R9:R12)</f>
        <v>0</v>
      </c>
      <c r="S13" s="81">
        <f>SUM(S9:S12)</f>
        <v>0</v>
      </c>
      <c r="T13" s="122">
        <f t="shared" si="5"/>
        <v>0</v>
      </c>
      <c r="U13" s="84">
        <f>SUM(U9:U12)</f>
        <v>0</v>
      </c>
      <c r="V13" s="83">
        <f>SUM(V9:V12)</f>
        <v>0</v>
      </c>
      <c r="W13" s="83">
        <f>SUM(W9:W12)</f>
        <v>0</v>
      </c>
      <c r="X13" s="83">
        <f>SUM(X9:X12)</f>
        <v>0</v>
      </c>
      <c r="Y13" s="83">
        <f>SUM(Y9:Y12)</f>
        <v>0</v>
      </c>
      <c r="Z13" s="147">
        <f t="shared" si="1"/>
        <v>0</v>
      </c>
      <c r="AA13" s="174">
        <f>SUM(AA9:AA12)</f>
        <v>0</v>
      </c>
      <c r="AB13" s="175">
        <f>SUM(AB9:AB12)</f>
        <v>0</v>
      </c>
      <c r="AC13" s="175">
        <f>SUM(AC9:AC12)</f>
        <v>0</v>
      </c>
      <c r="AD13" s="175">
        <f>SUM(AD9:AD12)</f>
        <v>0</v>
      </c>
      <c r="AE13" s="176">
        <f>SUM(AE9:AE12)</f>
        <v>0</v>
      </c>
      <c r="AF13" s="122">
        <f t="shared" si="2"/>
        <v>0</v>
      </c>
      <c r="AG13" s="184">
        <f t="shared" si="3"/>
        <v>0</v>
      </c>
    </row>
    <row r="14" spans="1:33" ht="19.5" customHeight="1" x14ac:dyDescent="0.25">
      <c r="A14" s="263"/>
      <c r="B14" s="16" t="s">
        <v>2</v>
      </c>
      <c r="C14" s="85"/>
      <c r="D14" s="86"/>
      <c r="E14" s="134"/>
      <c r="F14" s="134"/>
      <c r="G14" s="135"/>
      <c r="H14" s="168">
        <f>SUM(C14:G14)</f>
        <v>0</v>
      </c>
      <c r="I14" s="87"/>
      <c r="J14" s="86"/>
      <c r="K14" s="89"/>
      <c r="L14" s="134"/>
      <c r="M14" s="135"/>
      <c r="N14" s="167">
        <f t="shared" ref="N14:N17" si="7">SUM(I14:M14)</f>
        <v>0</v>
      </c>
      <c r="O14" s="87"/>
      <c r="P14" s="86"/>
      <c r="Q14" s="134"/>
      <c r="R14" s="134"/>
      <c r="S14" s="135"/>
      <c r="T14" s="177">
        <f t="shared" si="5"/>
        <v>0</v>
      </c>
      <c r="U14" s="88"/>
      <c r="V14" s="89"/>
      <c r="W14" s="89"/>
      <c r="X14" s="142"/>
      <c r="Y14" s="143"/>
      <c r="Z14" s="171">
        <f t="shared" si="1"/>
        <v>0</v>
      </c>
      <c r="AA14" s="87"/>
      <c r="AB14" s="134"/>
      <c r="AC14" s="134"/>
      <c r="AD14" s="134"/>
      <c r="AE14" s="135"/>
      <c r="AF14" s="114">
        <f t="shared" si="2"/>
        <v>0</v>
      </c>
      <c r="AG14" s="181">
        <f t="shared" si="3"/>
        <v>0</v>
      </c>
    </row>
    <row r="15" spans="1:33" ht="19.5" customHeight="1" thickBot="1" x14ac:dyDescent="0.3">
      <c r="A15" s="263"/>
      <c r="B15" s="50" t="s">
        <v>53</v>
      </c>
      <c r="C15" s="90"/>
      <c r="D15" s="76"/>
      <c r="E15" s="136"/>
      <c r="F15" s="136"/>
      <c r="G15" s="137"/>
      <c r="H15" s="150">
        <f>SUM(C15:G15)</f>
        <v>0</v>
      </c>
      <c r="I15" s="92"/>
      <c r="J15" s="76"/>
      <c r="K15" s="94"/>
      <c r="L15" s="136"/>
      <c r="M15" s="137"/>
      <c r="N15" s="167">
        <f t="shared" si="7"/>
        <v>0</v>
      </c>
      <c r="O15" s="92"/>
      <c r="P15" s="76"/>
      <c r="Q15" s="136"/>
      <c r="R15" s="136"/>
      <c r="S15" s="137"/>
      <c r="T15" s="167">
        <f t="shared" si="5"/>
        <v>0</v>
      </c>
      <c r="U15" s="93"/>
      <c r="V15" s="94"/>
      <c r="W15" s="94"/>
      <c r="X15" s="144"/>
      <c r="Y15" s="145"/>
      <c r="Z15" s="172">
        <f t="shared" si="1"/>
        <v>0</v>
      </c>
      <c r="AA15" s="92"/>
      <c r="AB15" s="136"/>
      <c r="AC15" s="136"/>
      <c r="AD15" s="136"/>
      <c r="AE15" s="137"/>
      <c r="AF15" s="116">
        <f t="shared" si="2"/>
        <v>0</v>
      </c>
      <c r="AG15" s="183">
        <f t="shared" si="3"/>
        <v>0</v>
      </c>
    </row>
    <row r="16" spans="1:33" ht="19.5" customHeight="1" thickBot="1" x14ac:dyDescent="0.3">
      <c r="A16" s="263"/>
      <c r="B16" s="146" t="s">
        <v>48</v>
      </c>
      <c r="C16" s="148">
        <f t="shared" ref="C16:M16" si="8">SUM(C14:C15)</f>
        <v>0</v>
      </c>
      <c r="D16" s="149">
        <f t="shared" si="8"/>
        <v>0</v>
      </c>
      <c r="E16" s="149">
        <f t="shared" si="8"/>
        <v>0</v>
      </c>
      <c r="F16" s="149">
        <f t="shared" si="8"/>
        <v>0</v>
      </c>
      <c r="G16" s="148">
        <f t="shared" si="8"/>
        <v>0</v>
      </c>
      <c r="H16" s="150">
        <f t="shared" si="8"/>
        <v>0</v>
      </c>
      <c r="I16" s="174">
        <f t="shared" si="8"/>
        <v>0</v>
      </c>
      <c r="J16" s="175">
        <f t="shared" si="8"/>
        <v>0</v>
      </c>
      <c r="K16" s="175">
        <f t="shared" si="8"/>
        <v>0</v>
      </c>
      <c r="L16" s="175">
        <f t="shared" si="8"/>
        <v>0</v>
      </c>
      <c r="M16" s="176">
        <f t="shared" si="8"/>
        <v>0</v>
      </c>
      <c r="N16" s="122">
        <f t="shared" si="7"/>
        <v>0</v>
      </c>
      <c r="O16" s="173">
        <f>SUM(O14:O15)</f>
        <v>0</v>
      </c>
      <c r="P16" s="149">
        <f>SUM(P14:P15)</f>
        <v>0</v>
      </c>
      <c r="Q16" s="149">
        <f>SUM(Q14:Q15)</f>
        <v>0</v>
      </c>
      <c r="R16" s="149">
        <f>SUM(R14:R15)</f>
        <v>0</v>
      </c>
      <c r="S16" s="149">
        <f>SUM(S14:S15)</f>
        <v>0</v>
      </c>
      <c r="T16" s="122">
        <f>SUM(O16:S16)</f>
        <v>0</v>
      </c>
      <c r="U16" s="178">
        <f>SUM(U14:U15)</f>
        <v>0</v>
      </c>
      <c r="V16" s="179">
        <f>SUM(V14:V15)</f>
        <v>0</v>
      </c>
      <c r="W16" s="179">
        <f>SUM(W14:W15)</f>
        <v>0</v>
      </c>
      <c r="X16" s="179">
        <f>SUM(X14:X15)</f>
        <v>0</v>
      </c>
      <c r="Y16" s="180">
        <f>SUM(Y14:Y15)</f>
        <v>0</v>
      </c>
      <c r="Z16" s="172">
        <f t="shared" si="1"/>
        <v>0</v>
      </c>
      <c r="AA16" s="173">
        <f>SUM(AA14:AA15)</f>
        <v>0</v>
      </c>
      <c r="AB16" s="91">
        <f>SUM(AB14:AB15)</f>
        <v>0</v>
      </c>
      <c r="AC16" s="91">
        <f>SUM(AC14:AC15)</f>
        <v>0</v>
      </c>
      <c r="AD16" s="91">
        <f>SUM(AD14:AD15)</f>
        <v>0</v>
      </c>
      <c r="AE16" s="91">
        <f>SUM(AE14:AE15)</f>
        <v>0</v>
      </c>
      <c r="AF16" s="116">
        <f t="shared" si="2"/>
        <v>0</v>
      </c>
      <c r="AG16" s="184">
        <f t="shared" si="3"/>
        <v>0</v>
      </c>
    </row>
    <row r="17" spans="1:33" ht="19.5" customHeight="1" thickBot="1" x14ac:dyDescent="0.3">
      <c r="A17" s="264"/>
      <c r="B17" s="151" t="s">
        <v>52</v>
      </c>
      <c r="C17" s="152">
        <f>SUM(C16,C13,C8)</f>
        <v>0</v>
      </c>
      <c r="D17" s="153">
        <f>SUM(D16,D13,D8)</f>
        <v>0</v>
      </c>
      <c r="E17" s="153">
        <f>SUM(E8+E13+E16)</f>
        <v>0</v>
      </c>
      <c r="F17" s="153">
        <f>SUM(F8+F13+F16)</f>
        <v>0</v>
      </c>
      <c r="G17" s="153">
        <f>SUM(G8+G13+G16)</f>
        <v>0</v>
      </c>
      <c r="H17" s="154">
        <f>SUM(C17:G17)</f>
        <v>0</v>
      </c>
      <c r="I17" s="153">
        <f t="shared" ref="I17:M17" si="9">SUM(I8+I13+I16)</f>
        <v>0</v>
      </c>
      <c r="J17" s="153">
        <f t="shared" si="9"/>
        <v>0</v>
      </c>
      <c r="K17" s="153">
        <f t="shared" si="9"/>
        <v>0</v>
      </c>
      <c r="L17" s="153">
        <f t="shared" si="9"/>
        <v>0</v>
      </c>
      <c r="M17" s="153">
        <f t="shared" si="9"/>
        <v>0</v>
      </c>
      <c r="N17" s="153">
        <f t="shared" si="7"/>
        <v>0</v>
      </c>
      <c r="O17" s="153">
        <f t="shared" ref="O17:S17" si="10">SUM(O8+O13+O16)</f>
        <v>0</v>
      </c>
      <c r="P17" s="153">
        <f t="shared" si="10"/>
        <v>0</v>
      </c>
      <c r="Q17" s="153">
        <f t="shared" si="10"/>
        <v>0</v>
      </c>
      <c r="R17" s="153">
        <f t="shared" si="10"/>
        <v>0</v>
      </c>
      <c r="S17" s="153">
        <f t="shared" si="10"/>
        <v>0</v>
      </c>
      <c r="T17" s="154">
        <f>SUM(O17:S17)</f>
        <v>0</v>
      </c>
      <c r="U17" s="153">
        <f t="shared" ref="U17:Y17" si="11">SUM(U8+U13+U16)</f>
        <v>0</v>
      </c>
      <c r="V17" s="153">
        <f t="shared" si="11"/>
        <v>0</v>
      </c>
      <c r="W17" s="153">
        <f t="shared" si="11"/>
        <v>0</v>
      </c>
      <c r="X17" s="153">
        <f t="shared" si="11"/>
        <v>0</v>
      </c>
      <c r="Y17" s="153">
        <f t="shared" si="11"/>
        <v>0</v>
      </c>
      <c r="Z17" s="155">
        <f t="shared" si="1"/>
        <v>0</v>
      </c>
      <c r="AA17" s="153">
        <f t="shared" ref="AA17:AE17" si="12">SUM(AA8+AA13+AA16)</f>
        <v>0</v>
      </c>
      <c r="AB17" s="153">
        <f t="shared" si="12"/>
        <v>0</v>
      </c>
      <c r="AC17" s="153">
        <f t="shared" si="12"/>
        <v>0</v>
      </c>
      <c r="AD17" s="153">
        <f t="shared" si="12"/>
        <v>0</v>
      </c>
      <c r="AE17" s="153">
        <f t="shared" si="12"/>
        <v>0</v>
      </c>
      <c r="AF17" s="154">
        <f t="shared" si="2"/>
        <v>0</v>
      </c>
      <c r="AG17" s="184">
        <f t="shared" si="3"/>
        <v>0</v>
      </c>
    </row>
    <row r="18" spans="1:33" ht="19.5" customHeight="1" thickBot="1" x14ac:dyDescent="0.3">
      <c r="A18" s="52"/>
      <c r="B18" s="53"/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6"/>
      <c r="V18" s="96"/>
      <c r="W18" s="96"/>
      <c r="X18" s="96"/>
      <c r="Y18" s="96"/>
      <c r="Z18" s="96"/>
      <c r="AA18" s="95"/>
      <c r="AB18" s="95"/>
      <c r="AC18" s="95"/>
      <c r="AD18" s="95"/>
      <c r="AE18" s="95"/>
      <c r="AF18" s="95"/>
      <c r="AG18" s="95"/>
    </row>
    <row r="19" spans="1:33" ht="19.5" customHeight="1" x14ac:dyDescent="0.25">
      <c r="A19" s="262" t="s">
        <v>10</v>
      </c>
      <c r="B19" s="51" t="s">
        <v>57</v>
      </c>
      <c r="C19" s="97"/>
      <c r="D19" s="98"/>
      <c r="E19" s="192"/>
      <c r="F19" s="192"/>
      <c r="G19" s="193"/>
      <c r="H19" s="117">
        <f>SUM(C19:G19)</f>
        <v>0</v>
      </c>
      <c r="I19" s="99"/>
      <c r="J19" s="98"/>
      <c r="K19" s="98"/>
      <c r="L19" s="192"/>
      <c r="M19" s="193"/>
      <c r="N19" s="117">
        <f t="shared" ref="N19:N30" si="13">SUM(I19:M19)</f>
        <v>0</v>
      </c>
      <c r="O19" s="99"/>
      <c r="P19" s="98"/>
      <c r="Q19" s="192"/>
      <c r="R19" s="192"/>
      <c r="S19" s="193"/>
      <c r="T19" s="117">
        <f t="shared" ref="T19:T30" si="14">SUM(O19:S19)</f>
        <v>0</v>
      </c>
      <c r="U19" s="205"/>
      <c r="V19" s="100"/>
      <c r="W19" s="100"/>
      <c r="X19" s="196"/>
      <c r="Y19" s="197"/>
      <c r="Z19" s="199">
        <f t="shared" ref="Z19:Z30" si="15">SUM(U19:Y19)</f>
        <v>0</v>
      </c>
      <c r="AA19" s="99"/>
      <c r="AB19" s="192"/>
      <c r="AC19" s="192"/>
      <c r="AD19" s="192"/>
      <c r="AE19" s="193"/>
      <c r="AF19" s="117">
        <f t="shared" ref="AF19:AF30" si="16">SUM(AA19:AE19)</f>
        <v>0</v>
      </c>
      <c r="AG19" s="181">
        <f t="shared" si="3"/>
        <v>0</v>
      </c>
    </row>
    <row r="20" spans="1:33" ht="19.5" customHeight="1" x14ac:dyDescent="0.25">
      <c r="A20" s="263"/>
      <c r="B20" s="15" t="s">
        <v>47</v>
      </c>
      <c r="C20" s="71"/>
      <c r="D20" s="72"/>
      <c r="E20" s="130"/>
      <c r="F20" s="130"/>
      <c r="G20" s="131"/>
      <c r="H20" s="112">
        <f>SUM(C20:G20)</f>
        <v>0</v>
      </c>
      <c r="I20" s="73"/>
      <c r="J20" s="72"/>
      <c r="K20" s="72"/>
      <c r="L20" s="130"/>
      <c r="M20" s="131"/>
      <c r="N20" s="112">
        <f t="shared" si="13"/>
        <v>0</v>
      </c>
      <c r="O20" s="73"/>
      <c r="P20" s="72"/>
      <c r="Q20" s="130"/>
      <c r="R20" s="130"/>
      <c r="S20" s="131"/>
      <c r="T20" s="112">
        <f t="shared" si="14"/>
        <v>0</v>
      </c>
      <c r="U20" s="66"/>
      <c r="V20" s="70"/>
      <c r="W20" s="70"/>
      <c r="X20" s="128"/>
      <c r="Y20" s="129"/>
      <c r="Z20" s="156">
        <f t="shared" si="15"/>
        <v>0</v>
      </c>
      <c r="AA20" s="73"/>
      <c r="AB20" s="130"/>
      <c r="AC20" s="130"/>
      <c r="AD20" s="130"/>
      <c r="AE20" s="131"/>
      <c r="AF20" s="112">
        <f t="shared" si="16"/>
        <v>0</v>
      </c>
      <c r="AG20" s="182">
        <f t="shared" si="3"/>
        <v>0</v>
      </c>
    </row>
    <row r="21" spans="1:33" ht="19.5" customHeight="1" x14ac:dyDescent="0.25">
      <c r="A21" s="263"/>
      <c r="B21" s="15" t="s">
        <v>5</v>
      </c>
      <c r="C21" s="71"/>
      <c r="D21" s="72"/>
      <c r="E21" s="130"/>
      <c r="F21" s="130"/>
      <c r="G21" s="131"/>
      <c r="H21" s="112">
        <f>SUM(C21:G21)</f>
        <v>0</v>
      </c>
      <c r="I21" s="73"/>
      <c r="J21" s="72"/>
      <c r="K21" s="72"/>
      <c r="L21" s="130"/>
      <c r="M21" s="131"/>
      <c r="N21" s="112">
        <f t="shared" si="13"/>
        <v>0</v>
      </c>
      <c r="O21" s="73"/>
      <c r="P21" s="72"/>
      <c r="Q21" s="130"/>
      <c r="R21" s="130"/>
      <c r="S21" s="131"/>
      <c r="T21" s="112">
        <f t="shared" si="14"/>
        <v>0</v>
      </c>
      <c r="U21" s="66"/>
      <c r="V21" s="70"/>
      <c r="W21" s="70"/>
      <c r="X21" s="128"/>
      <c r="Y21" s="129"/>
      <c r="Z21" s="156">
        <f t="shared" si="15"/>
        <v>0</v>
      </c>
      <c r="AA21" s="73"/>
      <c r="AB21" s="130"/>
      <c r="AC21" s="130"/>
      <c r="AD21" s="130"/>
      <c r="AE21" s="131"/>
      <c r="AF21" s="112">
        <f t="shared" si="16"/>
        <v>0</v>
      </c>
      <c r="AG21" s="182">
        <f t="shared" si="3"/>
        <v>0</v>
      </c>
    </row>
    <row r="22" spans="1:33" ht="19.5" customHeight="1" thickBot="1" x14ac:dyDescent="0.3">
      <c r="A22" s="263"/>
      <c r="B22" s="45" t="s">
        <v>6</v>
      </c>
      <c r="C22" s="75"/>
      <c r="D22" s="74"/>
      <c r="E22" s="132"/>
      <c r="F22" s="132"/>
      <c r="G22" s="133"/>
      <c r="H22" s="113">
        <f>SUM(C22:G22)</f>
        <v>0</v>
      </c>
      <c r="I22" s="77"/>
      <c r="J22" s="74"/>
      <c r="K22" s="74"/>
      <c r="L22" s="132"/>
      <c r="M22" s="133"/>
      <c r="N22" s="113">
        <f t="shared" si="13"/>
        <v>0</v>
      </c>
      <c r="O22" s="77"/>
      <c r="P22" s="74"/>
      <c r="Q22" s="132"/>
      <c r="R22" s="132"/>
      <c r="S22" s="133"/>
      <c r="T22" s="113">
        <f t="shared" si="14"/>
        <v>0</v>
      </c>
      <c r="U22" s="206"/>
      <c r="V22" s="79"/>
      <c r="W22" s="79"/>
      <c r="X22" s="140"/>
      <c r="Y22" s="141"/>
      <c r="Z22" s="200">
        <f t="shared" si="15"/>
        <v>0</v>
      </c>
      <c r="AA22" s="77"/>
      <c r="AB22" s="132"/>
      <c r="AC22" s="132"/>
      <c r="AD22" s="132"/>
      <c r="AE22" s="133"/>
      <c r="AF22" s="113">
        <f t="shared" si="16"/>
        <v>0</v>
      </c>
      <c r="AG22" s="183">
        <f t="shared" si="3"/>
        <v>0</v>
      </c>
    </row>
    <row r="23" spans="1:33" ht="19.5" customHeight="1" thickBot="1" x14ac:dyDescent="0.3">
      <c r="A23" s="263"/>
      <c r="B23" s="146" t="s">
        <v>58</v>
      </c>
      <c r="C23" s="82">
        <f>SUM(C19:C22)</f>
        <v>0</v>
      </c>
      <c r="D23" s="81">
        <f>SUM(D19:D22)</f>
        <v>0</v>
      </c>
      <c r="E23" s="81">
        <f t="shared" ref="E23:G23" si="17">SUM(E19:E22)</f>
        <v>0</v>
      </c>
      <c r="F23" s="81">
        <f t="shared" si="17"/>
        <v>0</v>
      </c>
      <c r="G23" s="81">
        <f t="shared" si="17"/>
        <v>0</v>
      </c>
      <c r="H23" s="122">
        <f>SUM(H19:H22)</f>
        <v>0</v>
      </c>
      <c r="I23" s="174">
        <f t="shared" ref="I23:M23" si="18">SUM(I19:I22)</f>
        <v>0</v>
      </c>
      <c r="J23" s="175">
        <f t="shared" si="18"/>
        <v>0</v>
      </c>
      <c r="K23" s="175">
        <f t="shared" si="18"/>
        <v>0</v>
      </c>
      <c r="L23" s="175">
        <f t="shared" si="18"/>
        <v>0</v>
      </c>
      <c r="M23" s="176">
        <f t="shared" si="18"/>
        <v>0</v>
      </c>
      <c r="N23" s="122">
        <f t="shared" si="13"/>
        <v>0</v>
      </c>
      <c r="O23" s="123">
        <f t="shared" ref="O23:Y23" si="19">SUM(O19:O22)</f>
        <v>0</v>
      </c>
      <c r="P23" s="81">
        <f t="shared" si="19"/>
        <v>0</v>
      </c>
      <c r="Q23" s="81">
        <f t="shared" si="19"/>
        <v>0</v>
      </c>
      <c r="R23" s="81">
        <f t="shared" si="19"/>
        <v>0</v>
      </c>
      <c r="S23" s="212">
        <f t="shared" si="19"/>
        <v>0</v>
      </c>
      <c r="T23" s="122">
        <f t="shared" si="19"/>
        <v>0</v>
      </c>
      <c r="U23" s="213">
        <f t="shared" si="19"/>
        <v>0</v>
      </c>
      <c r="V23" s="179">
        <f t="shared" si="19"/>
        <v>0</v>
      </c>
      <c r="W23" s="179">
        <f t="shared" si="19"/>
        <v>0</v>
      </c>
      <c r="X23" s="179">
        <f t="shared" si="19"/>
        <v>0</v>
      </c>
      <c r="Y23" s="180">
        <f t="shared" si="19"/>
        <v>0</v>
      </c>
      <c r="Z23" s="147">
        <f t="shared" si="15"/>
        <v>0</v>
      </c>
      <c r="AA23" s="174">
        <f>SUM(AA19:AA22)</f>
        <v>0</v>
      </c>
      <c r="AB23" s="211">
        <f t="shared" ref="AB23:AE23" si="20">SUM(AB19:AB22)</f>
        <v>0</v>
      </c>
      <c r="AC23" s="175">
        <f t="shared" si="20"/>
        <v>0</v>
      </c>
      <c r="AD23" s="175">
        <f t="shared" si="20"/>
        <v>0</v>
      </c>
      <c r="AE23" s="176">
        <f t="shared" si="20"/>
        <v>0</v>
      </c>
      <c r="AF23" s="122">
        <f t="shared" si="16"/>
        <v>0</v>
      </c>
      <c r="AG23" s="181">
        <f t="shared" si="3"/>
        <v>0</v>
      </c>
    </row>
    <row r="24" spans="1:33" ht="19.5" customHeight="1" x14ac:dyDescent="0.25">
      <c r="A24" s="263"/>
      <c r="B24" s="16" t="s">
        <v>7</v>
      </c>
      <c r="C24" s="85"/>
      <c r="D24" s="86"/>
      <c r="E24" s="134"/>
      <c r="F24" s="134"/>
      <c r="G24" s="135"/>
      <c r="H24" s="114">
        <f>SUM(C24:G24)</f>
        <v>0</v>
      </c>
      <c r="I24" s="87"/>
      <c r="J24" s="86"/>
      <c r="K24" s="86"/>
      <c r="L24" s="134"/>
      <c r="M24" s="135"/>
      <c r="N24" s="114">
        <f t="shared" si="13"/>
        <v>0</v>
      </c>
      <c r="O24" s="87"/>
      <c r="P24" s="86"/>
      <c r="Q24" s="134"/>
      <c r="R24" s="134"/>
      <c r="S24" s="135"/>
      <c r="T24" s="114">
        <f t="shared" si="14"/>
        <v>0</v>
      </c>
      <c r="U24" s="85"/>
      <c r="V24" s="101"/>
      <c r="W24" s="101"/>
      <c r="X24" s="134"/>
      <c r="Y24" s="135"/>
      <c r="Z24" s="114">
        <f t="shared" si="15"/>
        <v>0</v>
      </c>
      <c r="AA24" s="87"/>
      <c r="AB24" s="134"/>
      <c r="AC24" s="134"/>
      <c r="AD24" s="134"/>
      <c r="AE24" s="135"/>
      <c r="AF24" s="114">
        <f t="shared" si="16"/>
        <v>0</v>
      </c>
      <c r="AG24" s="181">
        <f t="shared" si="3"/>
        <v>0</v>
      </c>
    </row>
    <row r="25" spans="1:33" ht="19.5" customHeight="1" x14ac:dyDescent="0.25">
      <c r="A25" s="263"/>
      <c r="B25" s="15" t="s">
        <v>3</v>
      </c>
      <c r="C25" s="71"/>
      <c r="D25" s="72"/>
      <c r="E25" s="130"/>
      <c r="F25" s="130"/>
      <c r="G25" s="131"/>
      <c r="H25" s="112">
        <f>SUM(C25:G25)</f>
        <v>0</v>
      </c>
      <c r="I25" s="73"/>
      <c r="J25" s="72"/>
      <c r="K25" s="72"/>
      <c r="L25" s="130"/>
      <c r="M25" s="131"/>
      <c r="N25" s="112">
        <f t="shared" si="13"/>
        <v>0</v>
      </c>
      <c r="O25" s="73"/>
      <c r="P25" s="72"/>
      <c r="Q25" s="130"/>
      <c r="R25" s="130"/>
      <c r="S25" s="131"/>
      <c r="T25" s="112">
        <f t="shared" si="14"/>
        <v>0</v>
      </c>
      <c r="U25" s="71"/>
      <c r="V25" s="102"/>
      <c r="W25" s="102"/>
      <c r="X25" s="130"/>
      <c r="Y25" s="131"/>
      <c r="Z25" s="112">
        <f t="shared" si="15"/>
        <v>0</v>
      </c>
      <c r="AA25" s="73"/>
      <c r="AB25" s="130"/>
      <c r="AC25" s="130"/>
      <c r="AD25" s="130"/>
      <c r="AE25" s="131"/>
      <c r="AF25" s="112">
        <f t="shared" si="16"/>
        <v>0</v>
      </c>
      <c r="AG25" s="182">
        <f t="shared" si="3"/>
        <v>0</v>
      </c>
    </row>
    <row r="26" spans="1:33" ht="19.5" customHeight="1" x14ac:dyDescent="0.25">
      <c r="A26" s="263"/>
      <c r="B26" s="15" t="s">
        <v>4</v>
      </c>
      <c r="C26" s="71"/>
      <c r="D26" s="72"/>
      <c r="E26" s="130"/>
      <c r="F26" s="130"/>
      <c r="G26" s="131"/>
      <c r="H26" s="112">
        <f>SUM(C26:G26)</f>
        <v>0</v>
      </c>
      <c r="I26" s="73"/>
      <c r="J26" s="72"/>
      <c r="K26" s="72"/>
      <c r="L26" s="130"/>
      <c r="M26" s="131"/>
      <c r="N26" s="112">
        <f t="shared" si="13"/>
        <v>0</v>
      </c>
      <c r="O26" s="73"/>
      <c r="P26" s="72"/>
      <c r="Q26" s="130"/>
      <c r="R26" s="130"/>
      <c r="S26" s="131"/>
      <c r="T26" s="112">
        <f t="shared" si="14"/>
        <v>0</v>
      </c>
      <c r="U26" s="71"/>
      <c r="V26" s="102"/>
      <c r="W26" s="102"/>
      <c r="X26" s="130"/>
      <c r="Y26" s="131"/>
      <c r="Z26" s="112">
        <f t="shared" si="15"/>
        <v>0</v>
      </c>
      <c r="AA26" s="73"/>
      <c r="AB26" s="130"/>
      <c r="AC26" s="130"/>
      <c r="AD26" s="130"/>
      <c r="AE26" s="131"/>
      <c r="AF26" s="112">
        <f t="shared" si="16"/>
        <v>0</v>
      </c>
      <c r="AG26" s="182">
        <f t="shared" si="3"/>
        <v>0</v>
      </c>
    </row>
    <row r="27" spans="1:33" ht="19.5" customHeight="1" thickBot="1" x14ac:dyDescent="0.3">
      <c r="A27" s="263"/>
      <c r="B27" s="17" t="s">
        <v>32</v>
      </c>
      <c r="C27" s="103"/>
      <c r="D27" s="104"/>
      <c r="E27" s="194"/>
      <c r="F27" s="194"/>
      <c r="G27" s="195"/>
      <c r="H27" s="115">
        <f>SUM(C27:G27)</f>
        <v>0</v>
      </c>
      <c r="I27" s="105"/>
      <c r="J27" s="104"/>
      <c r="K27" s="104"/>
      <c r="L27" s="194"/>
      <c r="M27" s="195"/>
      <c r="N27" s="115">
        <f t="shared" si="13"/>
        <v>0</v>
      </c>
      <c r="O27" s="105"/>
      <c r="P27" s="104"/>
      <c r="Q27" s="194"/>
      <c r="R27" s="194"/>
      <c r="S27" s="195"/>
      <c r="T27" s="115">
        <f t="shared" si="14"/>
        <v>0</v>
      </c>
      <c r="U27" s="103"/>
      <c r="V27" s="106"/>
      <c r="W27" s="106"/>
      <c r="X27" s="194"/>
      <c r="Y27" s="195"/>
      <c r="Z27" s="115">
        <f t="shared" si="15"/>
        <v>0</v>
      </c>
      <c r="AA27" s="105"/>
      <c r="AB27" s="194"/>
      <c r="AC27" s="194"/>
      <c r="AD27" s="194"/>
      <c r="AE27" s="195"/>
      <c r="AF27" s="115">
        <f t="shared" si="16"/>
        <v>0</v>
      </c>
      <c r="AG27" s="183">
        <f t="shared" si="3"/>
        <v>0</v>
      </c>
    </row>
    <row r="28" spans="1:33" ht="19.5" customHeight="1" thickBot="1" x14ac:dyDescent="0.3">
      <c r="A28" s="263"/>
      <c r="B28" s="198" t="s">
        <v>29</v>
      </c>
      <c r="C28" s="108">
        <f>SUM(C24:C27)</f>
        <v>0</v>
      </c>
      <c r="D28" s="107">
        <f>SUM(D24:D27)</f>
        <v>0</v>
      </c>
      <c r="E28" s="107">
        <f t="shared" ref="E28:G28" si="21">SUM(E24:E27)</f>
        <v>0</v>
      </c>
      <c r="F28" s="107">
        <f t="shared" si="21"/>
        <v>0</v>
      </c>
      <c r="G28" s="107">
        <f t="shared" si="21"/>
        <v>0</v>
      </c>
      <c r="H28" s="189">
        <f>SUM(H24:H27)</f>
        <v>0</v>
      </c>
      <c r="I28" s="107">
        <f t="shared" ref="I28:M28" si="22">SUM(I24:I27)</f>
        <v>0</v>
      </c>
      <c r="J28" s="107">
        <f t="shared" si="22"/>
        <v>0</v>
      </c>
      <c r="K28" s="107">
        <f t="shared" si="22"/>
        <v>0</v>
      </c>
      <c r="L28" s="107">
        <f t="shared" si="22"/>
        <v>0</v>
      </c>
      <c r="M28" s="107">
        <f t="shared" si="22"/>
        <v>0</v>
      </c>
      <c r="N28" s="189">
        <f t="shared" si="13"/>
        <v>0</v>
      </c>
      <c r="O28" s="107">
        <f t="shared" ref="O28:S28" si="23">SUM(O24:O27)</f>
        <v>0</v>
      </c>
      <c r="P28" s="107">
        <f t="shared" si="23"/>
        <v>0</v>
      </c>
      <c r="Q28" s="107">
        <f t="shared" si="23"/>
        <v>0</v>
      </c>
      <c r="R28" s="107">
        <f t="shared" si="23"/>
        <v>0</v>
      </c>
      <c r="S28" s="107">
        <f t="shared" si="23"/>
        <v>0</v>
      </c>
      <c r="T28" s="189">
        <f t="shared" si="14"/>
        <v>0</v>
      </c>
      <c r="U28" s="107">
        <f t="shared" ref="U28:Y28" si="24">SUM(U24:U27)</f>
        <v>0</v>
      </c>
      <c r="V28" s="107">
        <f t="shared" si="24"/>
        <v>0</v>
      </c>
      <c r="W28" s="107">
        <f t="shared" si="24"/>
        <v>0</v>
      </c>
      <c r="X28" s="107">
        <f t="shared" si="24"/>
        <v>0</v>
      </c>
      <c r="Y28" s="107">
        <f t="shared" si="24"/>
        <v>0</v>
      </c>
      <c r="Z28" s="189">
        <f t="shared" si="15"/>
        <v>0</v>
      </c>
      <c r="AA28" s="107">
        <f t="shared" ref="AA28:AE28" si="25">SUM(AA24:AA27)</f>
        <v>0</v>
      </c>
      <c r="AB28" s="107">
        <f t="shared" si="25"/>
        <v>0</v>
      </c>
      <c r="AC28" s="107">
        <f t="shared" si="25"/>
        <v>0</v>
      </c>
      <c r="AD28" s="107">
        <f t="shared" si="25"/>
        <v>0</v>
      </c>
      <c r="AE28" s="107">
        <f t="shared" si="25"/>
        <v>0</v>
      </c>
      <c r="AF28" s="189">
        <f t="shared" si="16"/>
        <v>0</v>
      </c>
      <c r="AG28" s="181">
        <f t="shared" si="3"/>
        <v>0</v>
      </c>
    </row>
    <row r="29" spans="1:33" ht="19.5" customHeight="1" x14ac:dyDescent="0.25">
      <c r="A29" s="263"/>
      <c r="B29" s="16" t="s">
        <v>2</v>
      </c>
      <c r="C29" s="85"/>
      <c r="D29" s="86"/>
      <c r="E29" s="134"/>
      <c r="F29" s="134"/>
      <c r="G29" s="135"/>
      <c r="H29" s="114">
        <f>SUM(C29:G29)</f>
        <v>0</v>
      </c>
      <c r="I29" s="87"/>
      <c r="J29" s="86"/>
      <c r="K29" s="86"/>
      <c r="L29" s="134"/>
      <c r="M29" s="135"/>
      <c r="N29" s="114">
        <f t="shared" si="13"/>
        <v>0</v>
      </c>
      <c r="O29" s="87"/>
      <c r="P29" s="86"/>
      <c r="Q29" s="134"/>
      <c r="R29" s="134"/>
      <c r="S29" s="135"/>
      <c r="T29" s="114">
        <f t="shared" si="14"/>
        <v>0</v>
      </c>
      <c r="U29" s="207"/>
      <c r="V29" s="101"/>
      <c r="W29" s="109"/>
      <c r="X29" s="134"/>
      <c r="Y29" s="135"/>
      <c r="Z29" s="114">
        <f t="shared" si="15"/>
        <v>0</v>
      </c>
      <c r="AA29" s="87"/>
      <c r="AB29" s="134"/>
      <c r="AC29" s="134"/>
      <c r="AD29" s="134"/>
      <c r="AE29" s="135"/>
      <c r="AF29" s="114">
        <f t="shared" si="16"/>
        <v>0</v>
      </c>
      <c r="AG29" s="181">
        <f t="shared" si="3"/>
        <v>0</v>
      </c>
    </row>
    <row r="30" spans="1:33" ht="19.5" customHeight="1" thickBot="1" x14ac:dyDescent="0.3">
      <c r="A30" s="263"/>
      <c r="B30" s="15" t="s">
        <v>8</v>
      </c>
      <c r="C30" s="71"/>
      <c r="D30" s="72"/>
      <c r="E30" s="130"/>
      <c r="F30" s="130"/>
      <c r="G30" s="131"/>
      <c r="H30" s="210">
        <f>SUM(C30:G30)</f>
        <v>0</v>
      </c>
      <c r="I30" s="73"/>
      <c r="J30" s="72"/>
      <c r="K30" s="72"/>
      <c r="L30" s="130"/>
      <c r="M30" s="131"/>
      <c r="N30" s="112">
        <f t="shared" si="13"/>
        <v>0</v>
      </c>
      <c r="O30" s="73"/>
      <c r="P30" s="72"/>
      <c r="Q30" s="130"/>
      <c r="R30" s="130"/>
      <c r="S30" s="131"/>
      <c r="T30" s="112">
        <f t="shared" si="14"/>
        <v>0</v>
      </c>
      <c r="U30" s="208"/>
      <c r="V30" s="110"/>
      <c r="W30" s="110"/>
      <c r="X30" s="130"/>
      <c r="Y30" s="131"/>
      <c r="Z30" s="112">
        <f t="shared" si="15"/>
        <v>0</v>
      </c>
      <c r="AA30" s="73"/>
      <c r="AB30" s="130"/>
      <c r="AC30" s="130"/>
      <c r="AD30" s="130"/>
      <c r="AE30" s="131"/>
      <c r="AF30" s="112">
        <f t="shared" si="16"/>
        <v>0</v>
      </c>
      <c r="AG30" s="182">
        <f t="shared" si="3"/>
        <v>0</v>
      </c>
    </row>
    <row r="31" spans="1:33" ht="24.95" customHeight="1" thickBot="1" x14ac:dyDescent="0.3">
      <c r="A31" s="187"/>
      <c r="B31" s="146" t="s">
        <v>59</v>
      </c>
      <c r="C31" s="190">
        <f>SUM(C29:C30)</f>
        <v>0</v>
      </c>
      <c r="D31" s="186">
        <f>SUM(D29:D30)</f>
        <v>0</v>
      </c>
      <c r="E31" s="186">
        <f>SUM(E29:E30)</f>
        <v>0</v>
      </c>
      <c r="F31" s="186">
        <f>SUM(F29:F30)</f>
        <v>0</v>
      </c>
      <c r="G31" s="188">
        <f>SUM(G29:G30)</f>
        <v>0</v>
      </c>
      <c r="H31" s="204">
        <f>SUM(H29:H30)</f>
        <v>0</v>
      </c>
      <c r="I31" s="190">
        <f>SUM(I29:I30)</f>
        <v>0</v>
      </c>
      <c r="J31" s="186">
        <f>SUM(J29:J30)</f>
        <v>0</v>
      </c>
      <c r="K31" s="186">
        <f>SUM(K29:K30)</f>
        <v>0</v>
      </c>
      <c r="L31" s="186">
        <f>SUM(L29:L30)</f>
        <v>0</v>
      </c>
      <c r="M31" s="188">
        <f>SUM(M29:M30)</f>
        <v>0</v>
      </c>
      <c r="N31" s="204">
        <f>SUM(N29:N30)</f>
        <v>0</v>
      </c>
      <c r="O31" s="190">
        <f>SUM(O29:O30)</f>
        <v>0</v>
      </c>
      <c r="P31" s="186">
        <f>SUM(P29:P30)</f>
        <v>0</v>
      </c>
      <c r="Q31" s="186">
        <f>SUM(Q29:Q30)</f>
        <v>0</v>
      </c>
      <c r="R31" s="186">
        <f>SUM(R29:R30)</f>
        <v>0</v>
      </c>
      <c r="S31" s="188">
        <f>SUM(S29:S30)</f>
        <v>0</v>
      </c>
      <c r="T31" s="204">
        <f>SUM(T29:T30)</f>
        <v>0</v>
      </c>
      <c r="U31" s="190">
        <f>SUM(U29:U30)</f>
        <v>0</v>
      </c>
      <c r="V31" s="186">
        <f>SUM(V29:V30)</f>
        <v>0</v>
      </c>
      <c r="W31" s="186">
        <f>SUM(W29:W30)</f>
        <v>0</v>
      </c>
      <c r="X31" s="186">
        <f>SUM(X29:X30)</f>
        <v>0</v>
      </c>
      <c r="Y31" s="188">
        <f>SUM(Y29:Y30)</f>
        <v>0</v>
      </c>
      <c r="Z31" s="204">
        <f>SUM(Z29:Z30)</f>
        <v>0</v>
      </c>
      <c r="AA31" s="190">
        <f>SUM(AA29:AA30)</f>
        <v>0</v>
      </c>
      <c r="AB31" s="186">
        <f>SUM(AB29:AB30)</f>
        <v>0</v>
      </c>
      <c r="AC31" s="186">
        <f>SUM(AC29:AC30)</f>
        <v>0</v>
      </c>
      <c r="AD31" s="186">
        <f>SUM(AD29:AD30)</f>
        <v>0</v>
      </c>
      <c r="AE31" s="188">
        <f>SUM(AE29:AE30)</f>
        <v>0</v>
      </c>
      <c r="AF31" s="191">
        <f>SUM(AF29:AF30)</f>
        <v>0</v>
      </c>
      <c r="AG31" s="181">
        <f t="shared" si="3"/>
        <v>0</v>
      </c>
    </row>
    <row r="32" spans="1:33" ht="24.95" customHeight="1" thickBot="1" x14ac:dyDescent="0.3">
      <c r="A32" s="187"/>
      <c r="B32" s="209" t="s">
        <v>60</v>
      </c>
      <c r="C32" s="201">
        <f>C31+C28+C23</f>
        <v>0</v>
      </c>
      <c r="D32" s="202">
        <f>D31+D28+D23</f>
        <v>0</v>
      </c>
      <c r="E32" s="202">
        <f>E31+E28+E23</f>
        <v>0</v>
      </c>
      <c r="F32" s="202">
        <f>F31+F28+F23</f>
        <v>0</v>
      </c>
      <c r="G32" s="203">
        <f>G31+G28+G23</f>
        <v>0</v>
      </c>
      <c r="H32" s="152">
        <f>H31+H28+H23</f>
        <v>0</v>
      </c>
      <c r="I32" s="201">
        <f>I31+I28+I23</f>
        <v>0</v>
      </c>
      <c r="J32" s="202">
        <f>J31+J28+J23</f>
        <v>0</v>
      </c>
      <c r="K32" s="202">
        <f>K31+K28+K23</f>
        <v>0</v>
      </c>
      <c r="L32" s="202">
        <f>L31+L28+L23</f>
        <v>0</v>
      </c>
      <c r="M32" s="203">
        <f>M31+M28+M23</f>
        <v>0</v>
      </c>
      <c r="N32" s="152">
        <f>N31+N28+N23</f>
        <v>0</v>
      </c>
      <c r="O32" s="201">
        <f>O31+O28+O23</f>
        <v>0</v>
      </c>
      <c r="P32" s="202">
        <f>P31+P28+P23</f>
        <v>0</v>
      </c>
      <c r="Q32" s="202">
        <f>Q31+Q28+Q23</f>
        <v>0</v>
      </c>
      <c r="R32" s="202">
        <f>R31+R28+R23</f>
        <v>0</v>
      </c>
      <c r="S32" s="203">
        <f>S31+S28+S23</f>
        <v>0</v>
      </c>
      <c r="T32" s="152">
        <f>T31+T28+T23</f>
        <v>0</v>
      </c>
      <c r="U32" s="201">
        <f>U31+U28+U23</f>
        <v>0</v>
      </c>
      <c r="V32" s="202">
        <f>V31+V28+V23</f>
        <v>0</v>
      </c>
      <c r="W32" s="202">
        <f>W31+W28+W23</f>
        <v>0</v>
      </c>
      <c r="X32" s="202">
        <f>X31+X28+X23</f>
        <v>0</v>
      </c>
      <c r="Y32" s="203">
        <f>Y31+Y28+Y23</f>
        <v>0</v>
      </c>
      <c r="Z32" s="152">
        <f>Z31+Z28+Z23</f>
        <v>0</v>
      </c>
      <c r="AA32" s="201">
        <f>AA31+AA28+AA23</f>
        <v>0</v>
      </c>
      <c r="AB32" s="202">
        <f>AB31+AB28+AB23</f>
        <v>0</v>
      </c>
      <c r="AC32" s="202">
        <f>AC31+AC28+AC23</f>
        <v>0</v>
      </c>
      <c r="AD32" s="202">
        <f>AD31+AD28+AD23</f>
        <v>0</v>
      </c>
      <c r="AE32" s="203">
        <f>AE31+AE28+AE23</f>
        <v>0</v>
      </c>
      <c r="AF32" s="152">
        <f>AF31+AF28+AF23</f>
        <v>0</v>
      </c>
      <c r="AG32" s="181">
        <f t="shared" si="3"/>
        <v>0</v>
      </c>
    </row>
    <row r="33" spans="1:33" ht="15.75" thickBot="1" x14ac:dyDescent="0.3">
      <c r="A33" s="185"/>
      <c r="B33" s="54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80"/>
      <c r="V33" s="80"/>
      <c r="W33" s="80"/>
      <c r="X33" s="95"/>
      <c r="Y33" s="95"/>
      <c r="Z33" s="95"/>
      <c r="AA33" s="95"/>
      <c r="AB33" s="95"/>
      <c r="AC33" s="95"/>
      <c r="AD33" s="95"/>
      <c r="AE33" s="95"/>
      <c r="AF33" s="95"/>
      <c r="AG33" s="95"/>
    </row>
    <row r="34" spans="1:33" x14ac:dyDescent="0.25">
      <c r="A34" s="259" t="s">
        <v>30</v>
      </c>
      <c r="B34" s="217" t="s">
        <v>61</v>
      </c>
      <c r="C34" s="220">
        <f>C8-C23</f>
        <v>0</v>
      </c>
      <c r="D34" s="214">
        <f>D8-D23</f>
        <v>0</v>
      </c>
      <c r="E34" s="223">
        <f>E8-E23</f>
        <v>0</v>
      </c>
      <c r="F34" s="223">
        <f>F8-F23</f>
        <v>0</v>
      </c>
      <c r="G34" s="224">
        <f>G8-G23</f>
        <v>0</v>
      </c>
      <c r="H34" s="229">
        <f>SUM(C34:G34)</f>
        <v>0</v>
      </c>
      <c r="I34" s="220">
        <f>I8-I23</f>
        <v>0</v>
      </c>
      <c r="J34" s="214">
        <f>J8-J23</f>
        <v>0</v>
      </c>
      <c r="K34" s="214">
        <f>K8-K23</f>
        <v>0</v>
      </c>
      <c r="L34" s="223">
        <f>L8-L23</f>
        <v>0</v>
      </c>
      <c r="M34" s="224">
        <f>M8-M23</f>
        <v>0</v>
      </c>
      <c r="N34" s="229">
        <f>SUM(I34:M34)</f>
        <v>0</v>
      </c>
      <c r="O34" s="220">
        <f>O8-O23</f>
        <v>0</v>
      </c>
      <c r="P34" s="214">
        <f>P8-P23</f>
        <v>0</v>
      </c>
      <c r="Q34" s="223">
        <f>Q8-Q23</f>
        <v>0</v>
      </c>
      <c r="R34" s="223">
        <f>R8-R23</f>
        <v>0</v>
      </c>
      <c r="S34" s="224">
        <f>S8-S23</f>
        <v>0</v>
      </c>
      <c r="T34" s="229">
        <f>SUM(O34:S34)</f>
        <v>0</v>
      </c>
      <c r="U34" s="220">
        <f>U8-U23</f>
        <v>0</v>
      </c>
      <c r="V34" s="214">
        <f>V8-V23</f>
        <v>0</v>
      </c>
      <c r="W34" s="214">
        <f>W8-W23</f>
        <v>0</v>
      </c>
      <c r="X34" s="223">
        <f>X8-X23</f>
        <v>0</v>
      </c>
      <c r="Y34" s="224">
        <f>Y8-Y23</f>
        <v>0</v>
      </c>
      <c r="Z34" s="229">
        <f>SUM(U34:Y34)</f>
        <v>0</v>
      </c>
      <c r="AA34" s="220">
        <f>AA8-AA23</f>
        <v>0</v>
      </c>
      <c r="AB34" s="223">
        <f>AB8-AB23</f>
        <v>0</v>
      </c>
      <c r="AC34" s="223">
        <f>AC8-AC23</f>
        <v>0</v>
      </c>
      <c r="AD34" s="223">
        <f>AD8-AD23</f>
        <v>0</v>
      </c>
      <c r="AE34" s="224">
        <f>AE8-AE23</f>
        <v>0</v>
      </c>
      <c r="AF34" s="235">
        <f>SUM(AA34:AE34)</f>
        <v>0</v>
      </c>
      <c r="AG34" s="232">
        <f t="shared" si="3"/>
        <v>0</v>
      </c>
    </row>
    <row r="35" spans="1:33" x14ac:dyDescent="0.25">
      <c r="A35" s="260"/>
      <c r="B35" s="218" t="s">
        <v>62</v>
      </c>
      <c r="C35" s="221">
        <f>C13-C28</f>
        <v>0</v>
      </c>
      <c r="D35" s="215">
        <f>D13-D28</f>
        <v>0</v>
      </c>
      <c r="E35" s="225">
        <f>E13-E28</f>
        <v>0</v>
      </c>
      <c r="F35" s="225">
        <f>F13-F28</f>
        <v>0</v>
      </c>
      <c r="G35" s="226">
        <f>G13-G28</f>
        <v>0</v>
      </c>
      <c r="H35" s="230">
        <f>SUM(C35:G35)</f>
        <v>0</v>
      </c>
      <c r="I35" s="221">
        <f>I13-I28</f>
        <v>0</v>
      </c>
      <c r="J35" s="215">
        <f>J13-J28</f>
        <v>0</v>
      </c>
      <c r="K35" s="215">
        <f>K13-K28</f>
        <v>0</v>
      </c>
      <c r="L35" s="225">
        <f>L13-L28</f>
        <v>0</v>
      </c>
      <c r="M35" s="226">
        <f>M13-M28</f>
        <v>0</v>
      </c>
      <c r="N35" s="230">
        <f>SUM(I35:M35)</f>
        <v>0</v>
      </c>
      <c r="O35" s="221">
        <f>O13-O28</f>
        <v>0</v>
      </c>
      <c r="P35" s="215">
        <f>P13-P28</f>
        <v>0</v>
      </c>
      <c r="Q35" s="225">
        <f>Q13-Q28</f>
        <v>0</v>
      </c>
      <c r="R35" s="225">
        <f>R13-R28</f>
        <v>0</v>
      </c>
      <c r="S35" s="226">
        <f>S13-S28</f>
        <v>0</v>
      </c>
      <c r="T35" s="230">
        <f>SUM(O35:S35)</f>
        <v>0</v>
      </c>
      <c r="U35" s="221">
        <f>U13-U28</f>
        <v>0</v>
      </c>
      <c r="V35" s="215">
        <f>V13-V28</f>
        <v>0</v>
      </c>
      <c r="W35" s="215">
        <f>W13-W28</f>
        <v>0</v>
      </c>
      <c r="X35" s="225">
        <f>X13-X28</f>
        <v>0</v>
      </c>
      <c r="Y35" s="226">
        <f>Y13-Y28</f>
        <v>0</v>
      </c>
      <c r="Z35" s="230">
        <f>SUM(U35:Y35)</f>
        <v>0</v>
      </c>
      <c r="AA35" s="221">
        <f>AA13-AA28</f>
        <v>0</v>
      </c>
      <c r="AB35" s="225">
        <f>AB13-AB28</f>
        <v>0</v>
      </c>
      <c r="AC35" s="225">
        <f>AC13-AC28</f>
        <v>0</v>
      </c>
      <c r="AD35" s="225">
        <f>AD13-AD28</f>
        <v>0</v>
      </c>
      <c r="AE35" s="226">
        <f>AE13-AE28</f>
        <v>0</v>
      </c>
      <c r="AF35" s="210">
        <f>SUM(AA35:AE35)</f>
        <v>0</v>
      </c>
      <c r="AG35" s="233">
        <f t="shared" si="3"/>
        <v>0</v>
      </c>
    </row>
    <row r="36" spans="1:33" ht="15.75" thickBot="1" x14ac:dyDescent="0.3">
      <c r="A36" s="261"/>
      <c r="B36" s="219" t="s">
        <v>63</v>
      </c>
      <c r="C36" s="222">
        <f>C16-C31</f>
        <v>0</v>
      </c>
      <c r="D36" s="216">
        <f>D16-D31</f>
        <v>0</v>
      </c>
      <c r="E36" s="227">
        <f>E16-E31</f>
        <v>0</v>
      </c>
      <c r="F36" s="227">
        <f>F16-F31</f>
        <v>0</v>
      </c>
      <c r="G36" s="228">
        <f>G16-G31</f>
        <v>0</v>
      </c>
      <c r="H36" s="231">
        <f>SUM(C36:G36)</f>
        <v>0</v>
      </c>
      <c r="I36" s="222">
        <f>I16-I31</f>
        <v>0</v>
      </c>
      <c r="J36" s="216">
        <f>J16-J31</f>
        <v>0</v>
      </c>
      <c r="K36" s="216">
        <f>K16-K31</f>
        <v>0</v>
      </c>
      <c r="L36" s="227">
        <f>L16-L31</f>
        <v>0</v>
      </c>
      <c r="M36" s="228">
        <f>M16-M31</f>
        <v>0</v>
      </c>
      <c r="N36" s="231">
        <f>SUM(I36:M36)</f>
        <v>0</v>
      </c>
      <c r="O36" s="222">
        <f>O16-O31</f>
        <v>0</v>
      </c>
      <c r="P36" s="216">
        <f>P16-P31</f>
        <v>0</v>
      </c>
      <c r="Q36" s="227">
        <f>Q16-Q31</f>
        <v>0</v>
      </c>
      <c r="R36" s="227">
        <f>R16-R31</f>
        <v>0</v>
      </c>
      <c r="S36" s="228">
        <f>S16-S31</f>
        <v>0</v>
      </c>
      <c r="T36" s="231">
        <f>SUM(O36:S36)</f>
        <v>0</v>
      </c>
      <c r="U36" s="222">
        <f>U16-U31</f>
        <v>0</v>
      </c>
      <c r="V36" s="216">
        <f>V16-V31</f>
        <v>0</v>
      </c>
      <c r="W36" s="216">
        <f>W16-W31</f>
        <v>0</v>
      </c>
      <c r="X36" s="227">
        <f>X16-X31</f>
        <v>0</v>
      </c>
      <c r="Y36" s="228">
        <f>Y16-Y31</f>
        <v>0</v>
      </c>
      <c r="Z36" s="231">
        <f>SUM(U36:Y36)</f>
        <v>0</v>
      </c>
      <c r="AA36" s="222">
        <f>AA16-AA31</f>
        <v>0</v>
      </c>
      <c r="AB36" s="227">
        <f>AB16-AB31</f>
        <v>0</v>
      </c>
      <c r="AC36" s="227">
        <f>AC16-AC31</f>
        <v>0</v>
      </c>
      <c r="AD36" s="227">
        <f>AD16-AD31</f>
        <v>0</v>
      </c>
      <c r="AE36" s="228">
        <f>AE16-AE31</f>
        <v>0</v>
      </c>
      <c r="AF36" s="236">
        <f>SUM(AA36:AE36)</f>
        <v>0</v>
      </c>
      <c r="AG36" s="234">
        <f t="shared" si="3"/>
        <v>0</v>
      </c>
    </row>
  </sheetData>
  <mergeCells count="8">
    <mergeCell ref="A34:A36"/>
    <mergeCell ref="U1:Z1"/>
    <mergeCell ref="AA1:AF1"/>
    <mergeCell ref="C1:H1"/>
    <mergeCell ref="I1:N1"/>
    <mergeCell ref="O1:T1"/>
    <mergeCell ref="A3:A17"/>
    <mergeCell ref="A19:A30"/>
  </mergeCells>
  <pageMargins left="0.51181102362204722" right="0.11811023622047245" top="0.94488188976377963" bottom="0.74803149606299213" header="0.31496062992125984" footer="0.31496062992125984"/>
  <pageSetup paperSize="8" orientation="landscape" r:id="rId1"/>
  <headerFooter>
    <oddHeader>&amp;L1435 Udvidelse af Helsingørmotorvejen - Etape 1
Jordmængder fordelt pr. anlægsår&amp;RDato: 5. juli 2013
Rev. 1.0</oddHeader>
    <oddFooter>&amp;L74689-VEJP-GEN-002&amp;RSide 2 af 5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6"/>
  <sheetViews>
    <sheetView topLeftCell="D1" workbookViewId="0">
      <selection activeCell="E36" sqref="E36"/>
    </sheetView>
  </sheetViews>
  <sheetFormatPr defaultColWidth="9.140625" defaultRowHeight="15" x14ac:dyDescent="0.25"/>
  <cols>
    <col min="1" max="1" width="4.7109375" style="18" customWidth="1"/>
    <col min="2" max="2" width="20.7109375" style="18" customWidth="1"/>
    <col min="3" max="7" width="5.42578125" style="18" customWidth="1"/>
    <col min="8" max="8" width="6.28515625" style="18" customWidth="1"/>
    <col min="9" max="13" width="5.42578125" style="18" customWidth="1"/>
    <col min="14" max="14" width="6.28515625" style="18" customWidth="1"/>
    <col min="15" max="19" width="5.42578125" style="18" customWidth="1"/>
    <col min="20" max="20" width="6.28515625" style="18" customWidth="1"/>
    <col min="21" max="25" width="5.42578125" style="18" customWidth="1"/>
    <col min="26" max="26" width="6.28515625" style="18" customWidth="1"/>
    <col min="27" max="31" width="5.42578125" style="18" customWidth="1"/>
    <col min="32" max="32" width="6.28515625" style="18" customWidth="1"/>
    <col min="33" max="33" width="9.7109375" style="18" customWidth="1"/>
    <col min="34" max="16384" width="9.140625" style="18"/>
  </cols>
  <sheetData>
    <row r="1" spans="1:33" ht="30" customHeight="1" thickBot="1" x14ac:dyDescent="0.3">
      <c r="A1" s="3"/>
      <c r="B1" s="48">
        <v>2016</v>
      </c>
      <c r="C1" s="256" t="s">
        <v>38</v>
      </c>
      <c r="D1" s="257"/>
      <c r="E1" s="257"/>
      <c r="F1" s="257"/>
      <c r="G1" s="257"/>
      <c r="H1" s="258"/>
      <c r="I1" s="256" t="s">
        <v>39</v>
      </c>
      <c r="J1" s="257"/>
      <c r="K1" s="257"/>
      <c r="L1" s="257"/>
      <c r="M1" s="257"/>
      <c r="N1" s="258"/>
      <c r="O1" s="256" t="s">
        <v>40</v>
      </c>
      <c r="P1" s="257"/>
      <c r="Q1" s="257"/>
      <c r="R1" s="257"/>
      <c r="S1" s="257"/>
      <c r="T1" s="258"/>
      <c r="U1" s="256" t="s">
        <v>41</v>
      </c>
      <c r="V1" s="257"/>
      <c r="W1" s="257"/>
      <c r="X1" s="257"/>
      <c r="Y1" s="257"/>
      <c r="Z1" s="258"/>
      <c r="AA1" s="256" t="s">
        <v>42</v>
      </c>
      <c r="AB1" s="257"/>
      <c r="AC1" s="257"/>
      <c r="AD1" s="257"/>
      <c r="AE1" s="257"/>
      <c r="AF1" s="258"/>
      <c r="AG1" s="46" t="s">
        <v>31</v>
      </c>
    </row>
    <row r="2" spans="1:33" ht="66.75" customHeight="1" thickBot="1" x14ac:dyDescent="0.3">
      <c r="A2" s="20"/>
      <c r="B2" s="21" t="s">
        <v>54</v>
      </c>
      <c r="C2" s="157"/>
      <c r="D2" s="158"/>
      <c r="E2" s="159"/>
      <c r="F2" s="159"/>
      <c r="G2" s="160"/>
      <c r="H2" s="161" t="s">
        <v>13</v>
      </c>
      <c r="I2" s="157"/>
      <c r="J2" s="158"/>
      <c r="K2" s="158"/>
      <c r="L2" s="159"/>
      <c r="M2" s="160"/>
      <c r="N2" s="161" t="s">
        <v>13</v>
      </c>
      <c r="O2" s="157"/>
      <c r="P2" s="158"/>
      <c r="Q2" s="159"/>
      <c r="R2" s="159"/>
      <c r="S2" s="160"/>
      <c r="T2" s="161" t="s">
        <v>13</v>
      </c>
      <c r="U2" s="157"/>
      <c r="V2" s="158"/>
      <c r="W2" s="158"/>
      <c r="X2" s="162"/>
      <c r="Y2" s="163"/>
      <c r="Z2" s="161" t="s">
        <v>13</v>
      </c>
      <c r="AA2" s="157"/>
      <c r="AB2" s="162"/>
      <c r="AC2" s="162"/>
      <c r="AD2" s="162"/>
      <c r="AE2" s="163"/>
      <c r="AF2" s="161" t="s">
        <v>13</v>
      </c>
      <c r="AG2" s="164" t="s">
        <v>55</v>
      </c>
    </row>
    <row r="3" spans="1:33" ht="19.5" customHeight="1" x14ac:dyDescent="0.25">
      <c r="A3" s="262" t="s">
        <v>0</v>
      </c>
      <c r="B3" s="14" t="s">
        <v>45</v>
      </c>
      <c r="C3" s="61"/>
      <c r="D3" s="62"/>
      <c r="E3" s="126"/>
      <c r="F3" s="126"/>
      <c r="G3" s="127"/>
      <c r="H3" s="165">
        <f>SUM(C3:G3)</f>
        <v>0</v>
      </c>
      <c r="I3" s="63"/>
      <c r="J3" s="62"/>
      <c r="K3" s="65"/>
      <c r="L3" s="126"/>
      <c r="M3" s="127"/>
      <c r="N3" s="165">
        <f>SUM(I3:M3)</f>
        <v>0</v>
      </c>
      <c r="O3" s="63"/>
      <c r="P3" s="62"/>
      <c r="Q3" s="126"/>
      <c r="R3" s="126"/>
      <c r="S3" s="127"/>
      <c r="T3" s="165">
        <f t="shared" ref="T3:T9" si="0">SUM(O3:S3)</f>
        <v>0</v>
      </c>
      <c r="U3" s="64"/>
      <c r="V3" s="65"/>
      <c r="W3" s="65"/>
      <c r="X3" s="138"/>
      <c r="Y3" s="139"/>
      <c r="Z3" s="169">
        <f t="shared" ref="Z3:Z17" si="1">SUM(U3:Y3)</f>
        <v>0</v>
      </c>
      <c r="AA3" s="63"/>
      <c r="AB3" s="126"/>
      <c r="AC3" s="126"/>
      <c r="AD3" s="126"/>
      <c r="AE3" s="127"/>
      <c r="AF3" s="111">
        <f t="shared" ref="AF3:AF17" si="2">SUM(AA3:AE3)</f>
        <v>0</v>
      </c>
      <c r="AG3" s="181">
        <f>AF3+Z3+T3+N3+H3</f>
        <v>0</v>
      </c>
    </row>
    <row r="4" spans="1:33" ht="19.5" customHeight="1" x14ac:dyDescent="0.25">
      <c r="A4" s="263"/>
      <c r="B4" s="19" t="s">
        <v>46</v>
      </c>
      <c r="C4" s="66"/>
      <c r="D4" s="67"/>
      <c r="E4" s="128"/>
      <c r="F4" s="128"/>
      <c r="G4" s="129"/>
      <c r="H4" s="166">
        <f>SUM(C4:G4)</f>
        <v>0</v>
      </c>
      <c r="I4" s="68"/>
      <c r="J4" s="67"/>
      <c r="K4" s="70"/>
      <c r="L4" s="128"/>
      <c r="M4" s="129"/>
      <c r="N4" s="166">
        <f>SUM(I4:M4)</f>
        <v>0</v>
      </c>
      <c r="O4" s="68"/>
      <c r="P4" s="67"/>
      <c r="Q4" s="128"/>
      <c r="R4" s="128"/>
      <c r="S4" s="129"/>
      <c r="T4" s="166">
        <f t="shared" si="0"/>
        <v>0</v>
      </c>
      <c r="U4" s="69"/>
      <c r="V4" s="70"/>
      <c r="W4" s="70"/>
      <c r="X4" s="128"/>
      <c r="Y4" s="129"/>
      <c r="Z4" s="170">
        <f t="shared" si="1"/>
        <v>0</v>
      </c>
      <c r="AA4" s="68"/>
      <c r="AB4" s="128"/>
      <c r="AC4" s="128"/>
      <c r="AD4" s="128"/>
      <c r="AE4" s="129"/>
      <c r="AF4" s="156">
        <f t="shared" si="2"/>
        <v>0</v>
      </c>
      <c r="AG4" s="182">
        <f t="shared" ref="AG4:AG36" si="3">AF4+Z4+T4+N4+H4</f>
        <v>0</v>
      </c>
    </row>
    <row r="5" spans="1:33" ht="19.5" customHeight="1" x14ac:dyDescent="0.25">
      <c r="A5" s="263"/>
      <c r="B5" s="15" t="s">
        <v>47</v>
      </c>
      <c r="C5" s="71"/>
      <c r="D5" s="72"/>
      <c r="E5" s="130"/>
      <c r="F5" s="130"/>
      <c r="G5" s="131"/>
      <c r="H5" s="166">
        <f>SUM(C5:G5)</f>
        <v>0</v>
      </c>
      <c r="I5" s="73"/>
      <c r="J5" s="72"/>
      <c r="K5" s="70"/>
      <c r="L5" s="130"/>
      <c r="M5" s="131"/>
      <c r="N5" s="166">
        <f>SUM(I5:M5)</f>
        <v>0</v>
      </c>
      <c r="O5" s="73"/>
      <c r="P5" s="72"/>
      <c r="Q5" s="130"/>
      <c r="R5" s="130"/>
      <c r="S5" s="131"/>
      <c r="T5" s="166">
        <f t="shared" si="0"/>
        <v>0</v>
      </c>
      <c r="U5" s="69"/>
      <c r="V5" s="70"/>
      <c r="W5" s="70"/>
      <c r="X5" s="128"/>
      <c r="Y5" s="129"/>
      <c r="Z5" s="170">
        <f t="shared" si="1"/>
        <v>0</v>
      </c>
      <c r="AA5" s="73"/>
      <c r="AB5" s="130"/>
      <c r="AC5" s="130"/>
      <c r="AD5" s="130"/>
      <c r="AE5" s="131"/>
      <c r="AF5" s="156">
        <f t="shared" si="2"/>
        <v>0</v>
      </c>
      <c r="AG5" s="182">
        <f t="shared" si="3"/>
        <v>0</v>
      </c>
    </row>
    <row r="6" spans="1:33" ht="19.5" customHeight="1" x14ac:dyDescent="0.25">
      <c r="A6" s="263"/>
      <c r="B6" s="15" t="s">
        <v>5</v>
      </c>
      <c r="C6" s="71"/>
      <c r="D6" s="74"/>
      <c r="E6" s="130"/>
      <c r="F6" s="130"/>
      <c r="G6" s="131"/>
      <c r="H6" s="166">
        <v>0</v>
      </c>
      <c r="I6" s="73"/>
      <c r="J6" s="72"/>
      <c r="K6" s="70"/>
      <c r="L6" s="130"/>
      <c r="M6" s="131"/>
      <c r="N6" s="166">
        <f>SUM(I6:M6)</f>
        <v>0</v>
      </c>
      <c r="O6" s="73"/>
      <c r="P6" s="72"/>
      <c r="Q6" s="130"/>
      <c r="R6" s="130"/>
      <c r="S6" s="131"/>
      <c r="T6" s="166">
        <f t="shared" si="0"/>
        <v>0</v>
      </c>
      <c r="U6" s="69"/>
      <c r="V6" s="70"/>
      <c r="W6" s="70"/>
      <c r="X6" s="128"/>
      <c r="Y6" s="129"/>
      <c r="Z6" s="170">
        <f t="shared" si="1"/>
        <v>0</v>
      </c>
      <c r="AA6" s="73"/>
      <c r="AB6" s="130"/>
      <c r="AC6" s="130"/>
      <c r="AD6" s="130"/>
      <c r="AE6" s="131"/>
      <c r="AF6" s="156">
        <f t="shared" si="2"/>
        <v>0</v>
      </c>
      <c r="AG6" s="182">
        <f t="shared" si="3"/>
        <v>0</v>
      </c>
    </row>
    <row r="7" spans="1:33" ht="19.5" customHeight="1" thickBot="1" x14ac:dyDescent="0.3">
      <c r="A7" s="263"/>
      <c r="B7" s="45" t="s">
        <v>6</v>
      </c>
      <c r="C7" s="75"/>
      <c r="D7" s="76"/>
      <c r="E7" s="132"/>
      <c r="F7" s="132"/>
      <c r="G7" s="133"/>
      <c r="H7" s="167">
        <f>SUM(C7:G7)</f>
        <v>0</v>
      </c>
      <c r="I7" s="77"/>
      <c r="J7" s="67"/>
      <c r="K7" s="79"/>
      <c r="L7" s="132"/>
      <c r="M7" s="133"/>
      <c r="N7" s="167">
        <f>SUM(I7:M7)</f>
        <v>0</v>
      </c>
      <c r="O7" s="77"/>
      <c r="P7" s="74"/>
      <c r="Q7" s="132"/>
      <c r="R7" s="132"/>
      <c r="S7" s="133"/>
      <c r="T7" s="167">
        <f t="shared" si="0"/>
        <v>0</v>
      </c>
      <c r="U7" s="78"/>
      <c r="V7" s="79"/>
      <c r="W7" s="79"/>
      <c r="X7" s="140"/>
      <c r="Y7" s="141"/>
      <c r="Z7" s="170">
        <f t="shared" si="1"/>
        <v>0</v>
      </c>
      <c r="AA7" s="73"/>
      <c r="AB7" s="132"/>
      <c r="AC7" s="132"/>
      <c r="AD7" s="132"/>
      <c r="AE7" s="133"/>
      <c r="AF7" s="156">
        <f t="shared" si="2"/>
        <v>0</v>
      </c>
      <c r="AG7" s="183">
        <f t="shared" si="3"/>
        <v>0</v>
      </c>
    </row>
    <row r="8" spans="1:33" ht="19.5" customHeight="1" thickBot="1" x14ac:dyDescent="0.3">
      <c r="A8" s="263"/>
      <c r="B8" s="146" t="s">
        <v>56</v>
      </c>
      <c r="C8" s="82">
        <f t="shared" ref="C8:S8" si="4">SUM(C3:C7)</f>
        <v>0</v>
      </c>
      <c r="D8" s="81">
        <f t="shared" si="4"/>
        <v>0</v>
      </c>
      <c r="E8" s="81">
        <f t="shared" si="4"/>
        <v>0</v>
      </c>
      <c r="F8" s="81">
        <f t="shared" si="4"/>
        <v>0</v>
      </c>
      <c r="G8" s="82">
        <f t="shared" si="4"/>
        <v>0</v>
      </c>
      <c r="H8" s="122">
        <f t="shared" si="4"/>
        <v>0</v>
      </c>
      <c r="I8" s="123">
        <f t="shared" si="4"/>
        <v>0</v>
      </c>
      <c r="J8" s="81">
        <f t="shared" si="4"/>
        <v>0</v>
      </c>
      <c r="K8" s="81">
        <f t="shared" si="4"/>
        <v>0</v>
      </c>
      <c r="L8" s="81">
        <f t="shared" si="4"/>
        <v>0</v>
      </c>
      <c r="M8" s="81">
        <f t="shared" si="4"/>
        <v>0</v>
      </c>
      <c r="N8" s="122">
        <f t="shared" si="4"/>
        <v>0</v>
      </c>
      <c r="O8" s="123">
        <f t="shared" si="4"/>
        <v>0</v>
      </c>
      <c r="P8" s="81">
        <f t="shared" si="4"/>
        <v>0</v>
      </c>
      <c r="Q8" s="81">
        <f t="shared" si="4"/>
        <v>0</v>
      </c>
      <c r="R8" s="81">
        <f t="shared" si="4"/>
        <v>0</v>
      </c>
      <c r="S8" s="81">
        <f t="shared" si="4"/>
        <v>0</v>
      </c>
      <c r="T8" s="122">
        <f t="shared" si="0"/>
        <v>0</v>
      </c>
      <c r="U8" s="84">
        <f>SUM(U3:U7)</f>
        <v>0</v>
      </c>
      <c r="V8" s="83">
        <f>SUM(V3:V7)</f>
        <v>0</v>
      </c>
      <c r="W8" s="83">
        <f>SUM(W3:W7)</f>
        <v>0</v>
      </c>
      <c r="X8" s="83">
        <f>SUM(X3:X7)</f>
        <v>0</v>
      </c>
      <c r="Y8" s="83">
        <f>SUM(Y3:Y7)</f>
        <v>0</v>
      </c>
      <c r="Z8" s="147">
        <f t="shared" si="1"/>
        <v>0</v>
      </c>
      <c r="AA8" s="174">
        <f>SUM(AA3:AA7)</f>
        <v>0</v>
      </c>
      <c r="AB8" s="175">
        <f>SUM(AB3:AB7)</f>
        <v>0</v>
      </c>
      <c r="AC8" s="175">
        <f>SUM(AC3:AC7)</f>
        <v>0</v>
      </c>
      <c r="AD8" s="175">
        <f>SUM(AD3:AD7)</f>
        <v>0</v>
      </c>
      <c r="AE8" s="176">
        <f>SUM(AE3:AE7)</f>
        <v>0</v>
      </c>
      <c r="AF8" s="122">
        <f t="shared" si="2"/>
        <v>0</v>
      </c>
      <c r="AG8" s="184">
        <f t="shared" si="3"/>
        <v>0</v>
      </c>
    </row>
    <row r="9" spans="1:33" ht="19.5" customHeight="1" x14ac:dyDescent="0.25">
      <c r="A9" s="263"/>
      <c r="B9" s="16" t="s">
        <v>44</v>
      </c>
      <c r="C9" s="85"/>
      <c r="D9" s="86"/>
      <c r="E9" s="134"/>
      <c r="F9" s="134"/>
      <c r="G9" s="135"/>
      <c r="H9" s="168">
        <f>SUM(C9:G9)</f>
        <v>0</v>
      </c>
      <c r="I9" s="87"/>
      <c r="J9" s="86"/>
      <c r="K9" s="89"/>
      <c r="L9" s="134"/>
      <c r="M9" s="135"/>
      <c r="N9" s="168">
        <f>SUM(I9:M9)</f>
        <v>0</v>
      </c>
      <c r="O9" s="87"/>
      <c r="P9" s="86"/>
      <c r="Q9" s="134"/>
      <c r="R9" s="134"/>
      <c r="S9" s="135"/>
      <c r="T9" s="166">
        <f t="shared" si="0"/>
        <v>0</v>
      </c>
      <c r="U9" s="88"/>
      <c r="V9" s="89"/>
      <c r="W9" s="89"/>
      <c r="X9" s="142"/>
      <c r="Y9" s="143"/>
      <c r="Z9" s="171">
        <f t="shared" si="1"/>
        <v>0</v>
      </c>
      <c r="AA9" s="87"/>
      <c r="AB9" s="134"/>
      <c r="AC9" s="134"/>
      <c r="AD9" s="134"/>
      <c r="AE9" s="135"/>
      <c r="AF9" s="114">
        <f t="shared" si="2"/>
        <v>0</v>
      </c>
      <c r="AG9" s="181">
        <f t="shared" si="3"/>
        <v>0</v>
      </c>
    </row>
    <row r="10" spans="1:33" ht="19.5" customHeight="1" x14ac:dyDescent="0.25">
      <c r="A10" s="263"/>
      <c r="B10" s="15" t="s">
        <v>43</v>
      </c>
      <c r="C10" s="71"/>
      <c r="D10" s="72"/>
      <c r="E10" s="130"/>
      <c r="F10" s="130"/>
      <c r="G10" s="131"/>
      <c r="H10" s="166">
        <f>SUM(C10:G10)</f>
        <v>0</v>
      </c>
      <c r="I10" s="73"/>
      <c r="J10" s="72"/>
      <c r="K10" s="70"/>
      <c r="L10" s="130"/>
      <c r="M10" s="131"/>
      <c r="N10" s="166">
        <f>SUM(I10:M10)</f>
        <v>0</v>
      </c>
      <c r="O10" s="73"/>
      <c r="P10" s="72"/>
      <c r="Q10" s="130"/>
      <c r="R10" s="130"/>
      <c r="S10" s="131"/>
      <c r="T10" s="166">
        <f t="shared" ref="T10:T15" si="5">SUM(O10:S10)</f>
        <v>0</v>
      </c>
      <c r="U10" s="69"/>
      <c r="V10" s="70"/>
      <c r="W10" s="70"/>
      <c r="X10" s="128"/>
      <c r="Y10" s="129"/>
      <c r="Z10" s="170">
        <f t="shared" si="1"/>
        <v>0</v>
      </c>
      <c r="AA10" s="73"/>
      <c r="AB10" s="130"/>
      <c r="AC10" s="130"/>
      <c r="AD10" s="130"/>
      <c r="AE10" s="131"/>
      <c r="AF10" s="112">
        <f t="shared" si="2"/>
        <v>0</v>
      </c>
      <c r="AG10" s="182">
        <f t="shared" si="3"/>
        <v>0</v>
      </c>
    </row>
    <row r="11" spans="1:33" ht="19.5" customHeight="1" x14ac:dyDescent="0.25">
      <c r="A11" s="263"/>
      <c r="B11" s="15" t="s">
        <v>3</v>
      </c>
      <c r="C11" s="71"/>
      <c r="D11" s="72"/>
      <c r="E11" s="130"/>
      <c r="F11" s="130"/>
      <c r="G11" s="131"/>
      <c r="H11" s="166">
        <f>SUM(C11:G11)</f>
        <v>0</v>
      </c>
      <c r="I11" s="73"/>
      <c r="J11" s="72"/>
      <c r="K11" s="70"/>
      <c r="L11" s="130"/>
      <c r="M11" s="131"/>
      <c r="N11" s="166">
        <f>SUM(I11:M11)</f>
        <v>0</v>
      </c>
      <c r="O11" s="73"/>
      <c r="P11" s="72"/>
      <c r="Q11" s="130"/>
      <c r="R11" s="130"/>
      <c r="S11" s="131"/>
      <c r="T11" s="166">
        <f t="shared" si="5"/>
        <v>0</v>
      </c>
      <c r="U11" s="69"/>
      <c r="V11" s="70"/>
      <c r="W11" s="70"/>
      <c r="X11" s="128"/>
      <c r="Y11" s="129"/>
      <c r="Z11" s="170">
        <f t="shared" si="1"/>
        <v>0</v>
      </c>
      <c r="AA11" s="73"/>
      <c r="AB11" s="130"/>
      <c r="AC11" s="130"/>
      <c r="AD11" s="130"/>
      <c r="AE11" s="131"/>
      <c r="AF11" s="112">
        <f t="shared" si="2"/>
        <v>0</v>
      </c>
      <c r="AG11" s="182">
        <f t="shared" si="3"/>
        <v>0</v>
      </c>
    </row>
    <row r="12" spans="1:33" ht="19.5" customHeight="1" thickBot="1" x14ac:dyDescent="0.3">
      <c r="A12" s="263"/>
      <c r="B12" s="45" t="s">
        <v>4</v>
      </c>
      <c r="C12" s="75"/>
      <c r="D12" s="74"/>
      <c r="E12" s="132"/>
      <c r="F12" s="132"/>
      <c r="G12" s="133"/>
      <c r="H12" s="167">
        <f>SUM(C12:G12)</f>
        <v>0</v>
      </c>
      <c r="I12" s="77"/>
      <c r="J12" s="74"/>
      <c r="K12" s="79"/>
      <c r="L12" s="132"/>
      <c r="M12" s="133"/>
      <c r="N12" s="167">
        <f>SUM(I12:M12)</f>
        <v>0</v>
      </c>
      <c r="O12" s="77"/>
      <c r="P12" s="74"/>
      <c r="Q12" s="132"/>
      <c r="R12" s="132"/>
      <c r="S12" s="133"/>
      <c r="T12" s="167">
        <f t="shared" si="5"/>
        <v>0</v>
      </c>
      <c r="U12" s="78"/>
      <c r="V12" s="79"/>
      <c r="W12" s="79"/>
      <c r="X12" s="140"/>
      <c r="Y12" s="141"/>
      <c r="Z12" s="170">
        <f t="shared" si="1"/>
        <v>0</v>
      </c>
      <c r="AA12" s="77"/>
      <c r="AB12" s="132"/>
      <c r="AC12" s="132"/>
      <c r="AD12" s="132"/>
      <c r="AE12" s="133"/>
      <c r="AF12" s="113">
        <f t="shared" si="2"/>
        <v>0</v>
      </c>
      <c r="AG12" s="183">
        <f t="shared" si="3"/>
        <v>0</v>
      </c>
    </row>
    <row r="13" spans="1:33" ht="19.5" customHeight="1" thickBot="1" x14ac:dyDescent="0.3">
      <c r="A13" s="263"/>
      <c r="B13" s="146" t="s">
        <v>29</v>
      </c>
      <c r="C13" s="82">
        <f t="shared" ref="C13:M13" si="6">SUM(C9:C12)</f>
        <v>0</v>
      </c>
      <c r="D13" s="81">
        <f t="shared" si="6"/>
        <v>0</v>
      </c>
      <c r="E13" s="81">
        <f t="shared" si="6"/>
        <v>0</v>
      </c>
      <c r="F13" s="81">
        <f t="shared" si="6"/>
        <v>0</v>
      </c>
      <c r="G13" s="82">
        <f t="shared" si="6"/>
        <v>0</v>
      </c>
      <c r="H13" s="122">
        <f t="shared" si="6"/>
        <v>0</v>
      </c>
      <c r="I13" s="123">
        <f t="shared" si="6"/>
        <v>0</v>
      </c>
      <c r="J13" s="81">
        <f t="shared" si="6"/>
        <v>0</v>
      </c>
      <c r="K13" s="83">
        <f t="shared" si="6"/>
        <v>0</v>
      </c>
      <c r="L13" s="83">
        <f t="shared" si="6"/>
        <v>0</v>
      </c>
      <c r="M13" s="83">
        <f t="shared" si="6"/>
        <v>0</v>
      </c>
      <c r="N13" s="122">
        <f>SUM(I13:M13)</f>
        <v>0</v>
      </c>
      <c r="O13" s="123">
        <f>SUM(O9:O12)</f>
        <v>0</v>
      </c>
      <c r="P13" s="81">
        <f>SUM(P9:P12)</f>
        <v>0</v>
      </c>
      <c r="Q13" s="81">
        <f>SUM(Q9:Q12)</f>
        <v>0</v>
      </c>
      <c r="R13" s="81">
        <f>SUM(R9:R12)</f>
        <v>0</v>
      </c>
      <c r="S13" s="81">
        <f>SUM(S9:S12)</f>
        <v>0</v>
      </c>
      <c r="T13" s="122">
        <f t="shared" si="5"/>
        <v>0</v>
      </c>
      <c r="U13" s="84">
        <f>SUM(U9:U12)</f>
        <v>0</v>
      </c>
      <c r="V13" s="83">
        <f>SUM(V9:V12)</f>
        <v>0</v>
      </c>
      <c r="W13" s="83">
        <f>SUM(W9:W12)</f>
        <v>0</v>
      </c>
      <c r="X13" s="83">
        <f>SUM(X9:X12)</f>
        <v>0</v>
      </c>
      <c r="Y13" s="83">
        <f>SUM(Y9:Y12)</f>
        <v>0</v>
      </c>
      <c r="Z13" s="147">
        <f t="shared" si="1"/>
        <v>0</v>
      </c>
      <c r="AA13" s="174">
        <f>SUM(AA9:AA12)</f>
        <v>0</v>
      </c>
      <c r="AB13" s="175">
        <f>SUM(AB9:AB12)</f>
        <v>0</v>
      </c>
      <c r="AC13" s="175">
        <f>SUM(AC9:AC12)</f>
        <v>0</v>
      </c>
      <c r="AD13" s="175">
        <f>SUM(AD9:AD12)</f>
        <v>0</v>
      </c>
      <c r="AE13" s="176">
        <f>SUM(AE9:AE12)</f>
        <v>0</v>
      </c>
      <c r="AF13" s="122">
        <f t="shared" si="2"/>
        <v>0</v>
      </c>
      <c r="AG13" s="184">
        <f t="shared" si="3"/>
        <v>0</v>
      </c>
    </row>
    <row r="14" spans="1:33" ht="19.5" customHeight="1" x14ac:dyDescent="0.25">
      <c r="A14" s="263"/>
      <c r="B14" s="16" t="s">
        <v>2</v>
      </c>
      <c r="C14" s="85"/>
      <c r="D14" s="86"/>
      <c r="E14" s="134"/>
      <c r="F14" s="134"/>
      <c r="G14" s="135"/>
      <c r="H14" s="168">
        <f>SUM(C14:G14)</f>
        <v>0</v>
      </c>
      <c r="I14" s="87"/>
      <c r="J14" s="86"/>
      <c r="K14" s="89"/>
      <c r="L14" s="134"/>
      <c r="M14" s="135"/>
      <c r="N14" s="167">
        <f t="shared" ref="N14:N17" si="7">SUM(I14:M14)</f>
        <v>0</v>
      </c>
      <c r="O14" s="87"/>
      <c r="P14" s="86"/>
      <c r="Q14" s="134"/>
      <c r="R14" s="134"/>
      <c r="S14" s="135"/>
      <c r="T14" s="177">
        <f t="shared" si="5"/>
        <v>0</v>
      </c>
      <c r="U14" s="88"/>
      <c r="V14" s="89"/>
      <c r="W14" s="89"/>
      <c r="X14" s="142"/>
      <c r="Y14" s="143"/>
      <c r="Z14" s="171">
        <f t="shared" si="1"/>
        <v>0</v>
      </c>
      <c r="AA14" s="87"/>
      <c r="AB14" s="134"/>
      <c r="AC14" s="134"/>
      <c r="AD14" s="134"/>
      <c r="AE14" s="135"/>
      <c r="AF14" s="114">
        <f t="shared" si="2"/>
        <v>0</v>
      </c>
      <c r="AG14" s="181">
        <f t="shared" si="3"/>
        <v>0</v>
      </c>
    </row>
    <row r="15" spans="1:33" ht="19.5" customHeight="1" thickBot="1" x14ac:dyDescent="0.3">
      <c r="A15" s="263"/>
      <c r="B15" s="50" t="s">
        <v>53</v>
      </c>
      <c r="C15" s="90"/>
      <c r="D15" s="76"/>
      <c r="E15" s="136"/>
      <c r="F15" s="136"/>
      <c r="G15" s="137"/>
      <c r="H15" s="150">
        <f>SUM(C15:G15)</f>
        <v>0</v>
      </c>
      <c r="I15" s="92"/>
      <c r="J15" s="76"/>
      <c r="K15" s="94"/>
      <c r="L15" s="136"/>
      <c r="M15" s="137"/>
      <c r="N15" s="167">
        <f t="shared" si="7"/>
        <v>0</v>
      </c>
      <c r="O15" s="92"/>
      <c r="P15" s="76"/>
      <c r="Q15" s="136"/>
      <c r="R15" s="136"/>
      <c r="S15" s="137"/>
      <c r="T15" s="167">
        <f t="shared" si="5"/>
        <v>0</v>
      </c>
      <c r="U15" s="93"/>
      <c r="V15" s="94"/>
      <c r="W15" s="94"/>
      <c r="X15" s="144"/>
      <c r="Y15" s="145"/>
      <c r="Z15" s="172">
        <f t="shared" si="1"/>
        <v>0</v>
      </c>
      <c r="AA15" s="92"/>
      <c r="AB15" s="136"/>
      <c r="AC15" s="136"/>
      <c r="AD15" s="136"/>
      <c r="AE15" s="137"/>
      <c r="AF15" s="116">
        <f t="shared" si="2"/>
        <v>0</v>
      </c>
      <c r="AG15" s="183">
        <f t="shared" si="3"/>
        <v>0</v>
      </c>
    </row>
    <row r="16" spans="1:33" ht="19.5" customHeight="1" thickBot="1" x14ac:dyDescent="0.3">
      <c r="A16" s="263"/>
      <c r="B16" s="146" t="s">
        <v>48</v>
      </c>
      <c r="C16" s="148">
        <f t="shared" ref="C16:M16" si="8">SUM(C14:C15)</f>
        <v>0</v>
      </c>
      <c r="D16" s="149">
        <f t="shared" si="8"/>
        <v>0</v>
      </c>
      <c r="E16" s="149">
        <f t="shared" si="8"/>
        <v>0</v>
      </c>
      <c r="F16" s="149">
        <f t="shared" si="8"/>
        <v>0</v>
      </c>
      <c r="G16" s="148">
        <f t="shared" si="8"/>
        <v>0</v>
      </c>
      <c r="H16" s="150">
        <f t="shared" si="8"/>
        <v>0</v>
      </c>
      <c r="I16" s="174">
        <f t="shared" si="8"/>
        <v>0</v>
      </c>
      <c r="J16" s="175">
        <f t="shared" si="8"/>
        <v>0</v>
      </c>
      <c r="K16" s="175">
        <f t="shared" si="8"/>
        <v>0</v>
      </c>
      <c r="L16" s="175">
        <f t="shared" si="8"/>
        <v>0</v>
      </c>
      <c r="M16" s="176">
        <f t="shared" si="8"/>
        <v>0</v>
      </c>
      <c r="N16" s="122">
        <f t="shared" si="7"/>
        <v>0</v>
      </c>
      <c r="O16" s="173">
        <f>SUM(O14:O15)</f>
        <v>0</v>
      </c>
      <c r="P16" s="149">
        <f>SUM(P14:P15)</f>
        <v>0</v>
      </c>
      <c r="Q16" s="149">
        <f>SUM(Q14:Q15)</f>
        <v>0</v>
      </c>
      <c r="R16" s="149">
        <f>SUM(R14:R15)</f>
        <v>0</v>
      </c>
      <c r="S16" s="149">
        <f>SUM(S14:S15)</f>
        <v>0</v>
      </c>
      <c r="T16" s="122">
        <f>SUM(O16:S16)</f>
        <v>0</v>
      </c>
      <c r="U16" s="178">
        <f>SUM(U14:U15)</f>
        <v>0</v>
      </c>
      <c r="V16" s="179">
        <f>SUM(V14:V15)</f>
        <v>0</v>
      </c>
      <c r="W16" s="179">
        <f>SUM(W14:W15)</f>
        <v>0</v>
      </c>
      <c r="X16" s="179">
        <f>SUM(X14:X15)</f>
        <v>0</v>
      </c>
      <c r="Y16" s="180">
        <f>SUM(Y14:Y15)</f>
        <v>0</v>
      </c>
      <c r="Z16" s="172">
        <f t="shared" si="1"/>
        <v>0</v>
      </c>
      <c r="AA16" s="173">
        <f>SUM(AA14:AA15)</f>
        <v>0</v>
      </c>
      <c r="AB16" s="91">
        <f>SUM(AB14:AB15)</f>
        <v>0</v>
      </c>
      <c r="AC16" s="91">
        <f>SUM(AC14:AC15)</f>
        <v>0</v>
      </c>
      <c r="AD16" s="91">
        <f>SUM(AD14:AD15)</f>
        <v>0</v>
      </c>
      <c r="AE16" s="91">
        <f>SUM(AE14:AE15)</f>
        <v>0</v>
      </c>
      <c r="AF16" s="116">
        <f t="shared" si="2"/>
        <v>0</v>
      </c>
      <c r="AG16" s="184">
        <f t="shared" si="3"/>
        <v>0</v>
      </c>
    </row>
    <row r="17" spans="1:33" ht="19.5" customHeight="1" thickBot="1" x14ac:dyDescent="0.3">
      <c r="A17" s="264"/>
      <c r="B17" s="151" t="s">
        <v>52</v>
      </c>
      <c r="C17" s="152">
        <f>SUM(C16,C13,C8)</f>
        <v>0</v>
      </c>
      <c r="D17" s="153">
        <f>SUM(D16,D13,D8)</f>
        <v>0</v>
      </c>
      <c r="E17" s="153">
        <f>SUM(E8+E13+E16)</f>
        <v>0</v>
      </c>
      <c r="F17" s="153">
        <f>SUM(F8+F13+F16)</f>
        <v>0</v>
      </c>
      <c r="G17" s="153">
        <f>SUM(G8+G13+G16)</f>
        <v>0</v>
      </c>
      <c r="H17" s="154">
        <f>SUM(C17:G17)</f>
        <v>0</v>
      </c>
      <c r="I17" s="153">
        <f t="shared" ref="I17:M17" si="9">SUM(I8+I13+I16)</f>
        <v>0</v>
      </c>
      <c r="J17" s="153">
        <f t="shared" si="9"/>
        <v>0</v>
      </c>
      <c r="K17" s="153">
        <f t="shared" si="9"/>
        <v>0</v>
      </c>
      <c r="L17" s="153">
        <f t="shared" si="9"/>
        <v>0</v>
      </c>
      <c r="M17" s="153">
        <f t="shared" si="9"/>
        <v>0</v>
      </c>
      <c r="N17" s="153">
        <f t="shared" si="7"/>
        <v>0</v>
      </c>
      <c r="O17" s="153">
        <f t="shared" ref="O17:S17" si="10">SUM(O8+O13+O16)</f>
        <v>0</v>
      </c>
      <c r="P17" s="153">
        <f t="shared" si="10"/>
        <v>0</v>
      </c>
      <c r="Q17" s="153">
        <f t="shared" si="10"/>
        <v>0</v>
      </c>
      <c r="R17" s="153">
        <f t="shared" si="10"/>
        <v>0</v>
      </c>
      <c r="S17" s="153">
        <f t="shared" si="10"/>
        <v>0</v>
      </c>
      <c r="T17" s="154">
        <f>SUM(O17:S17)</f>
        <v>0</v>
      </c>
      <c r="U17" s="153">
        <f t="shared" ref="U17:Y17" si="11">SUM(U8+U13+U16)</f>
        <v>0</v>
      </c>
      <c r="V17" s="153">
        <f t="shared" si="11"/>
        <v>0</v>
      </c>
      <c r="W17" s="153">
        <f t="shared" si="11"/>
        <v>0</v>
      </c>
      <c r="X17" s="153">
        <f t="shared" si="11"/>
        <v>0</v>
      </c>
      <c r="Y17" s="153">
        <f t="shared" si="11"/>
        <v>0</v>
      </c>
      <c r="Z17" s="155">
        <f t="shared" si="1"/>
        <v>0</v>
      </c>
      <c r="AA17" s="153">
        <f t="shared" ref="AA17:AE17" si="12">SUM(AA8+AA13+AA16)</f>
        <v>0</v>
      </c>
      <c r="AB17" s="153">
        <f t="shared" si="12"/>
        <v>0</v>
      </c>
      <c r="AC17" s="153">
        <f t="shared" si="12"/>
        <v>0</v>
      </c>
      <c r="AD17" s="153">
        <f t="shared" si="12"/>
        <v>0</v>
      </c>
      <c r="AE17" s="153">
        <f t="shared" si="12"/>
        <v>0</v>
      </c>
      <c r="AF17" s="154">
        <f t="shared" si="2"/>
        <v>0</v>
      </c>
      <c r="AG17" s="184">
        <f t="shared" si="3"/>
        <v>0</v>
      </c>
    </row>
    <row r="18" spans="1:33" ht="19.5" customHeight="1" thickBot="1" x14ac:dyDescent="0.3">
      <c r="A18" s="52"/>
      <c r="B18" s="53"/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6"/>
      <c r="V18" s="96"/>
      <c r="W18" s="96"/>
      <c r="X18" s="96"/>
      <c r="Y18" s="96"/>
      <c r="Z18" s="96"/>
      <c r="AA18" s="95"/>
      <c r="AB18" s="95"/>
      <c r="AC18" s="95"/>
      <c r="AD18" s="95"/>
      <c r="AE18" s="95"/>
      <c r="AF18" s="95"/>
      <c r="AG18" s="95"/>
    </row>
    <row r="19" spans="1:33" ht="19.5" customHeight="1" x14ac:dyDescent="0.25">
      <c r="A19" s="262" t="s">
        <v>10</v>
      </c>
      <c r="B19" s="51" t="s">
        <v>57</v>
      </c>
      <c r="C19" s="97"/>
      <c r="D19" s="98"/>
      <c r="E19" s="192"/>
      <c r="F19" s="192"/>
      <c r="G19" s="193"/>
      <c r="H19" s="117">
        <f>SUM(C19:G19)</f>
        <v>0</v>
      </c>
      <c r="I19" s="99"/>
      <c r="J19" s="98"/>
      <c r="K19" s="98"/>
      <c r="L19" s="192"/>
      <c r="M19" s="193"/>
      <c r="N19" s="117">
        <f t="shared" ref="N19:N30" si="13">SUM(I19:M19)</f>
        <v>0</v>
      </c>
      <c r="O19" s="99"/>
      <c r="P19" s="98"/>
      <c r="Q19" s="192"/>
      <c r="R19" s="192"/>
      <c r="S19" s="193"/>
      <c r="T19" s="117">
        <f t="shared" ref="T19:T30" si="14">SUM(O19:S19)</f>
        <v>0</v>
      </c>
      <c r="U19" s="205"/>
      <c r="V19" s="100"/>
      <c r="W19" s="100"/>
      <c r="X19" s="196"/>
      <c r="Y19" s="197"/>
      <c r="Z19" s="199">
        <f t="shared" ref="Z19:Z30" si="15">SUM(U19:Y19)</f>
        <v>0</v>
      </c>
      <c r="AA19" s="99"/>
      <c r="AB19" s="192"/>
      <c r="AC19" s="192"/>
      <c r="AD19" s="192"/>
      <c r="AE19" s="193"/>
      <c r="AF19" s="117">
        <f t="shared" ref="AF19:AF30" si="16">SUM(AA19:AE19)</f>
        <v>0</v>
      </c>
      <c r="AG19" s="181">
        <f t="shared" si="3"/>
        <v>0</v>
      </c>
    </row>
    <row r="20" spans="1:33" ht="19.5" customHeight="1" x14ac:dyDescent="0.25">
      <c r="A20" s="263"/>
      <c r="B20" s="15" t="s">
        <v>47</v>
      </c>
      <c r="C20" s="71"/>
      <c r="D20" s="72"/>
      <c r="E20" s="130"/>
      <c r="F20" s="130"/>
      <c r="G20" s="131"/>
      <c r="H20" s="112">
        <f>SUM(C20:G20)</f>
        <v>0</v>
      </c>
      <c r="I20" s="73"/>
      <c r="J20" s="72"/>
      <c r="K20" s="72"/>
      <c r="L20" s="130"/>
      <c r="M20" s="131"/>
      <c r="N20" s="112">
        <f t="shared" si="13"/>
        <v>0</v>
      </c>
      <c r="O20" s="73"/>
      <c r="P20" s="72"/>
      <c r="Q20" s="130"/>
      <c r="R20" s="130"/>
      <c r="S20" s="131"/>
      <c r="T20" s="112">
        <f t="shared" si="14"/>
        <v>0</v>
      </c>
      <c r="U20" s="66"/>
      <c r="V20" s="70"/>
      <c r="W20" s="70"/>
      <c r="X20" s="128"/>
      <c r="Y20" s="129"/>
      <c r="Z20" s="156">
        <f t="shared" si="15"/>
        <v>0</v>
      </c>
      <c r="AA20" s="73"/>
      <c r="AB20" s="130"/>
      <c r="AC20" s="130"/>
      <c r="AD20" s="130"/>
      <c r="AE20" s="131"/>
      <c r="AF20" s="112">
        <f t="shared" si="16"/>
        <v>0</v>
      </c>
      <c r="AG20" s="182">
        <f t="shared" si="3"/>
        <v>0</v>
      </c>
    </row>
    <row r="21" spans="1:33" ht="19.5" customHeight="1" x14ac:dyDescent="0.25">
      <c r="A21" s="263"/>
      <c r="B21" s="15" t="s">
        <v>5</v>
      </c>
      <c r="C21" s="71"/>
      <c r="D21" s="72"/>
      <c r="E21" s="130"/>
      <c r="F21" s="130"/>
      <c r="G21" s="131"/>
      <c r="H21" s="112">
        <f>SUM(C21:G21)</f>
        <v>0</v>
      </c>
      <c r="I21" s="73"/>
      <c r="J21" s="72"/>
      <c r="K21" s="72"/>
      <c r="L21" s="130"/>
      <c r="M21" s="131"/>
      <c r="N21" s="112">
        <f t="shared" si="13"/>
        <v>0</v>
      </c>
      <c r="O21" s="73"/>
      <c r="P21" s="72"/>
      <c r="Q21" s="130"/>
      <c r="R21" s="130"/>
      <c r="S21" s="131"/>
      <c r="T21" s="112">
        <f t="shared" si="14"/>
        <v>0</v>
      </c>
      <c r="U21" s="66"/>
      <c r="V21" s="70"/>
      <c r="W21" s="70"/>
      <c r="X21" s="128"/>
      <c r="Y21" s="129"/>
      <c r="Z21" s="156">
        <f t="shared" si="15"/>
        <v>0</v>
      </c>
      <c r="AA21" s="73"/>
      <c r="AB21" s="130"/>
      <c r="AC21" s="130"/>
      <c r="AD21" s="130"/>
      <c r="AE21" s="131"/>
      <c r="AF21" s="112">
        <f t="shared" si="16"/>
        <v>0</v>
      </c>
      <c r="AG21" s="182">
        <f t="shared" si="3"/>
        <v>0</v>
      </c>
    </row>
    <row r="22" spans="1:33" ht="19.5" customHeight="1" thickBot="1" x14ac:dyDescent="0.3">
      <c r="A22" s="263"/>
      <c r="B22" s="45" t="s">
        <v>6</v>
      </c>
      <c r="C22" s="75"/>
      <c r="D22" s="74"/>
      <c r="E22" s="132"/>
      <c r="F22" s="132"/>
      <c r="G22" s="133"/>
      <c r="H22" s="113">
        <f>SUM(C22:G22)</f>
        <v>0</v>
      </c>
      <c r="I22" s="77"/>
      <c r="J22" s="74"/>
      <c r="K22" s="74"/>
      <c r="L22" s="132"/>
      <c r="M22" s="133"/>
      <c r="N22" s="113">
        <f t="shared" si="13"/>
        <v>0</v>
      </c>
      <c r="O22" s="77"/>
      <c r="P22" s="74"/>
      <c r="Q22" s="132"/>
      <c r="R22" s="132"/>
      <c r="S22" s="133"/>
      <c r="T22" s="113">
        <f t="shared" si="14"/>
        <v>0</v>
      </c>
      <c r="U22" s="206"/>
      <c r="V22" s="79"/>
      <c r="W22" s="79"/>
      <c r="X22" s="140"/>
      <c r="Y22" s="141"/>
      <c r="Z22" s="200">
        <f t="shared" si="15"/>
        <v>0</v>
      </c>
      <c r="AA22" s="77"/>
      <c r="AB22" s="132"/>
      <c r="AC22" s="132"/>
      <c r="AD22" s="132"/>
      <c r="AE22" s="133"/>
      <c r="AF22" s="113">
        <f t="shared" si="16"/>
        <v>0</v>
      </c>
      <c r="AG22" s="183">
        <f t="shared" si="3"/>
        <v>0</v>
      </c>
    </row>
    <row r="23" spans="1:33" ht="19.5" customHeight="1" thickBot="1" x14ac:dyDescent="0.3">
      <c r="A23" s="263"/>
      <c r="B23" s="146" t="s">
        <v>58</v>
      </c>
      <c r="C23" s="82">
        <f>SUM(C19:C22)</f>
        <v>0</v>
      </c>
      <c r="D23" s="81">
        <f>SUM(D19:D22)</f>
        <v>0</v>
      </c>
      <c r="E23" s="81">
        <f t="shared" ref="E23:G23" si="17">SUM(E19:E22)</f>
        <v>0</v>
      </c>
      <c r="F23" s="81">
        <f t="shared" si="17"/>
        <v>0</v>
      </c>
      <c r="G23" s="81">
        <f t="shared" si="17"/>
        <v>0</v>
      </c>
      <c r="H23" s="122">
        <f>SUM(H19:H22)</f>
        <v>0</v>
      </c>
      <c r="I23" s="174">
        <f t="shared" ref="I23:M23" si="18">SUM(I19:I22)</f>
        <v>0</v>
      </c>
      <c r="J23" s="175">
        <f t="shared" si="18"/>
        <v>0</v>
      </c>
      <c r="K23" s="175">
        <f t="shared" si="18"/>
        <v>0</v>
      </c>
      <c r="L23" s="175">
        <f t="shared" si="18"/>
        <v>0</v>
      </c>
      <c r="M23" s="176">
        <f t="shared" si="18"/>
        <v>0</v>
      </c>
      <c r="N23" s="122">
        <f t="shared" si="13"/>
        <v>0</v>
      </c>
      <c r="O23" s="123">
        <f t="shared" ref="O23:Y23" si="19">SUM(O19:O22)</f>
        <v>0</v>
      </c>
      <c r="P23" s="81">
        <f t="shared" si="19"/>
        <v>0</v>
      </c>
      <c r="Q23" s="81">
        <f t="shared" si="19"/>
        <v>0</v>
      </c>
      <c r="R23" s="81">
        <f t="shared" si="19"/>
        <v>0</v>
      </c>
      <c r="S23" s="212">
        <f t="shared" si="19"/>
        <v>0</v>
      </c>
      <c r="T23" s="122">
        <f t="shared" si="19"/>
        <v>0</v>
      </c>
      <c r="U23" s="213">
        <f t="shared" si="19"/>
        <v>0</v>
      </c>
      <c r="V23" s="179">
        <f t="shared" si="19"/>
        <v>0</v>
      </c>
      <c r="W23" s="179">
        <f t="shared" si="19"/>
        <v>0</v>
      </c>
      <c r="X23" s="179">
        <f t="shared" si="19"/>
        <v>0</v>
      </c>
      <c r="Y23" s="180">
        <f t="shared" si="19"/>
        <v>0</v>
      </c>
      <c r="Z23" s="147">
        <f t="shared" si="15"/>
        <v>0</v>
      </c>
      <c r="AA23" s="174">
        <f>SUM(AA19:AA22)</f>
        <v>0</v>
      </c>
      <c r="AB23" s="211">
        <f t="shared" ref="AB23:AE23" si="20">SUM(AB19:AB22)</f>
        <v>0</v>
      </c>
      <c r="AC23" s="175">
        <f t="shared" si="20"/>
        <v>0</v>
      </c>
      <c r="AD23" s="175">
        <f t="shared" si="20"/>
        <v>0</v>
      </c>
      <c r="AE23" s="176">
        <f t="shared" si="20"/>
        <v>0</v>
      </c>
      <c r="AF23" s="122">
        <f t="shared" si="16"/>
        <v>0</v>
      </c>
      <c r="AG23" s="181">
        <f t="shared" si="3"/>
        <v>0</v>
      </c>
    </row>
    <row r="24" spans="1:33" ht="19.5" customHeight="1" x14ac:dyDescent="0.25">
      <c r="A24" s="263"/>
      <c r="B24" s="16" t="s">
        <v>7</v>
      </c>
      <c r="C24" s="85"/>
      <c r="D24" s="86"/>
      <c r="E24" s="134"/>
      <c r="F24" s="134"/>
      <c r="G24" s="135"/>
      <c r="H24" s="114">
        <f>SUM(C24:G24)</f>
        <v>0</v>
      </c>
      <c r="I24" s="87"/>
      <c r="J24" s="86"/>
      <c r="K24" s="86"/>
      <c r="L24" s="134"/>
      <c r="M24" s="135"/>
      <c r="N24" s="114">
        <f t="shared" si="13"/>
        <v>0</v>
      </c>
      <c r="O24" s="87"/>
      <c r="P24" s="86"/>
      <c r="Q24" s="134"/>
      <c r="R24" s="134"/>
      <c r="S24" s="135"/>
      <c r="T24" s="114">
        <f t="shared" si="14"/>
        <v>0</v>
      </c>
      <c r="U24" s="85"/>
      <c r="V24" s="101"/>
      <c r="W24" s="101"/>
      <c r="X24" s="134"/>
      <c r="Y24" s="135"/>
      <c r="Z24" s="114">
        <f t="shared" si="15"/>
        <v>0</v>
      </c>
      <c r="AA24" s="87"/>
      <c r="AB24" s="134"/>
      <c r="AC24" s="134"/>
      <c r="AD24" s="134"/>
      <c r="AE24" s="135"/>
      <c r="AF24" s="114">
        <f t="shared" si="16"/>
        <v>0</v>
      </c>
      <c r="AG24" s="181">
        <f t="shared" si="3"/>
        <v>0</v>
      </c>
    </row>
    <row r="25" spans="1:33" ht="19.5" customHeight="1" x14ac:dyDescent="0.25">
      <c r="A25" s="263"/>
      <c r="B25" s="15" t="s">
        <v>3</v>
      </c>
      <c r="C25" s="71"/>
      <c r="D25" s="72"/>
      <c r="E25" s="130"/>
      <c r="F25" s="130"/>
      <c r="G25" s="131"/>
      <c r="H25" s="112">
        <f>SUM(C25:G25)</f>
        <v>0</v>
      </c>
      <c r="I25" s="73"/>
      <c r="J25" s="72"/>
      <c r="K25" s="72"/>
      <c r="L25" s="130"/>
      <c r="M25" s="131"/>
      <c r="N25" s="112">
        <f t="shared" si="13"/>
        <v>0</v>
      </c>
      <c r="O25" s="73"/>
      <c r="P25" s="72"/>
      <c r="Q25" s="130"/>
      <c r="R25" s="130"/>
      <c r="S25" s="131"/>
      <c r="T25" s="112">
        <f t="shared" si="14"/>
        <v>0</v>
      </c>
      <c r="U25" s="71"/>
      <c r="V25" s="102"/>
      <c r="W25" s="102"/>
      <c r="X25" s="130"/>
      <c r="Y25" s="131"/>
      <c r="Z25" s="112">
        <f t="shared" si="15"/>
        <v>0</v>
      </c>
      <c r="AA25" s="73"/>
      <c r="AB25" s="130"/>
      <c r="AC25" s="130"/>
      <c r="AD25" s="130"/>
      <c r="AE25" s="131"/>
      <c r="AF25" s="112">
        <f t="shared" si="16"/>
        <v>0</v>
      </c>
      <c r="AG25" s="182">
        <f t="shared" si="3"/>
        <v>0</v>
      </c>
    </row>
    <row r="26" spans="1:33" ht="19.5" customHeight="1" x14ac:dyDescent="0.25">
      <c r="A26" s="263"/>
      <c r="B26" s="15" t="s">
        <v>4</v>
      </c>
      <c r="C26" s="71"/>
      <c r="D26" s="72"/>
      <c r="E26" s="130"/>
      <c r="F26" s="130"/>
      <c r="G26" s="131"/>
      <c r="H26" s="112">
        <f>SUM(C26:G26)</f>
        <v>0</v>
      </c>
      <c r="I26" s="73"/>
      <c r="J26" s="72"/>
      <c r="K26" s="72"/>
      <c r="L26" s="130"/>
      <c r="M26" s="131"/>
      <c r="N26" s="112">
        <f t="shared" si="13"/>
        <v>0</v>
      </c>
      <c r="O26" s="73"/>
      <c r="P26" s="72"/>
      <c r="Q26" s="130"/>
      <c r="R26" s="130"/>
      <c r="S26" s="131"/>
      <c r="T26" s="112">
        <f t="shared" si="14"/>
        <v>0</v>
      </c>
      <c r="U26" s="71"/>
      <c r="V26" s="102"/>
      <c r="W26" s="102"/>
      <c r="X26" s="130"/>
      <c r="Y26" s="131"/>
      <c r="Z26" s="112">
        <f t="shared" si="15"/>
        <v>0</v>
      </c>
      <c r="AA26" s="73"/>
      <c r="AB26" s="130"/>
      <c r="AC26" s="130"/>
      <c r="AD26" s="130"/>
      <c r="AE26" s="131"/>
      <c r="AF26" s="112">
        <f t="shared" si="16"/>
        <v>0</v>
      </c>
      <c r="AG26" s="182">
        <f t="shared" si="3"/>
        <v>0</v>
      </c>
    </row>
    <row r="27" spans="1:33" ht="19.5" customHeight="1" thickBot="1" x14ac:dyDescent="0.3">
      <c r="A27" s="263"/>
      <c r="B27" s="17" t="s">
        <v>32</v>
      </c>
      <c r="C27" s="103"/>
      <c r="D27" s="104"/>
      <c r="E27" s="194"/>
      <c r="F27" s="194"/>
      <c r="G27" s="195"/>
      <c r="H27" s="115">
        <f>SUM(C27:G27)</f>
        <v>0</v>
      </c>
      <c r="I27" s="105"/>
      <c r="J27" s="104"/>
      <c r="K27" s="104"/>
      <c r="L27" s="194"/>
      <c r="M27" s="195"/>
      <c r="N27" s="115">
        <f t="shared" si="13"/>
        <v>0</v>
      </c>
      <c r="O27" s="105"/>
      <c r="P27" s="104"/>
      <c r="Q27" s="194"/>
      <c r="R27" s="194"/>
      <c r="S27" s="195"/>
      <c r="T27" s="115">
        <f t="shared" si="14"/>
        <v>0</v>
      </c>
      <c r="U27" s="103"/>
      <c r="V27" s="106"/>
      <c r="W27" s="106"/>
      <c r="X27" s="194"/>
      <c r="Y27" s="195"/>
      <c r="Z27" s="115">
        <f t="shared" si="15"/>
        <v>0</v>
      </c>
      <c r="AA27" s="105"/>
      <c r="AB27" s="194"/>
      <c r="AC27" s="194"/>
      <c r="AD27" s="194"/>
      <c r="AE27" s="195"/>
      <c r="AF27" s="115">
        <f t="shared" si="16"/>
        <v>0</v>
      </c>
      <c r="AG27" s="183">
        <f t="shared" si="3"/>
        <v>0</v>
      </c>
    </row>
    <row r="28" spans="1:33" ht="19.5" customHeight="1" thickBot="1" x14ac:dyDescent="0.3">
      <c r="A28" s="263"/>
      <c r="B28" s="198" t="s">
        <v>29</v>
      </c>
      <c r="C28" s="108">
        <f>SUM(C24:C27)</f>
        <v>0</v>
      </c>
      <c r="D28" s="107">
        <f>SUM(D24:D27)</f>
        <v>0</v>
      </c>
      <c r="E28" s="107">
        <f t="shared" ref="E28:G28" si="21">SUM(E24:E27)</f>
        <v>0</v>
      </c>
      <c r="F28" s="107">
        <f t="shared" si="21"/>
        <v>0</v>
      </c>
      <c r="G28" s="107">
        <f t="shared" si="21"/>
        <v>0</v>
      </c>
      <c r="H28" s="189">
        <f>SUM(H24:H27)</f>
        <v>0</v>
      </c>
      <c r="I28" s="107">
        <f t="shared" ref="I28:M28" si="22">SUM(I24:I27)</f>
        <v>0</v>
      </c>
      <c r="J28" s="107">
        <f t="shared" si="22"/>
        <v>0</v>
      </c>
      <c r="K28" s="107">
        <f t="shared" si="22"/>
        <v>0</v>
      </c>
      <c r="L28" s="107">
        <f t="shared" si="22"/>
        <v>0</v>
      </c>
      <c r="M28" s="107">
        <f t="shared" si="22"/>
        <v>0</v>
      </c>
      <c r="N28" s="189">
        <f t="shared" si="13"/>
        <v>0</v>
      </c>
      <c r="O28" s="107">
        <f t="shared" ref="O28:S28" si="23">SUM(O24:O27)</f>
        <v>0</v>
      </c>
      <c r="P28" s="107">
        <f t="shared" si="23"/>
        <v>0</v>
      </c>
      <c r="Q28" s="107">
        <f t="shared" si="23"/>
        <v>0</v>
      </c>
      <c r="R28" s="107">
        <f t="shared" si="23"/>
        <v>0</v>
      </c>
      <c r="S28" s="107">
        <f t="shared" si="23"/>
        <v>0</v>
      </c>
      <c r="T28" s="189">
        <f t="shared" si="14"/>
        <v>0</v>
      </c>
      <c r="U28" s="107">
        <f t="shared" ref="U28:Y28" si="24">SUM(U24:U27)</f>
        <v>0</v>
      </c>
      <c r="V28" s="107">
        <f t="shared" si="24"/>
        <v>0</v>
      </c>
      <c r="W28" s="107">
        <f t="shared" si="24"/>
        <v>0</v>
      </c>
      <c r="X28" s="107">
        <f t="shared" si="24"/>
        <v>0</v>
      </c>
      <c r="Y28" s="107">
        <f t="shared" si="24"/>
        <v>0</v>
      </c>
      <c r="Z28" s="189">
        <f t="shared" si="15"/>
        <v>0</v>
      </c>
      <c r="AA28" s="107">
        <f t="shared" ref="AA28:AE28" si="25">SUM(AA24:AA27)</f>
        <v>0</v>
      </c>
      <c r="AB28" s="107">
        <f t="shared" si="25"/>
        <v>0</v>
      </c>
      <c r="AC28" s="107">
        <f t="shared" si="25"/>
        <v>0</v>
      </c>
      <c r="AD28" s="107">
        <f t="shared" si="25"/>
        <v>0</v>
      </c>
      <c r="AE28" s="107">
        <f t="shared" si="25"/>
        <v>0</v>
      </c>
      <c r="AF28" s="189">
        <f t="shared" si="16"/>
        <v>0</v>
      </c>
      <c r="AG28" s="181">
        <f t="shared" si="3"/>
        <v>0</v>
      </c>
    </row>
    <row r="29" spans="1:33" ht="19.5" customHeight="1" x14ac:dyDescent="0.25">
      <c r="A29" s="263"/>
      <c r="B29" s="16" t="s">
        <v>2</v>
      </c>
      <c r="C29" s="85"/>
      <c r="D29" s="86"/>
      <c r="E29" s="134"/>
      <c r="F29" s="134"/>
      <c r="G29" s="135"/>
      <c r="H29" s="114">
        <f>SUM(C29:G29)</f>
        <v>0</v>
      </c>
      <c r="I29" s="87"/>
      <c r="J29" s="86"/>
      <c r="K29" s="86"/>
      <c r="L29" s="134"/>
      <c r="M29" s="135"/>
      <c r="N29" s="114">
        <f t="shared" si="13"/>
        <v>0</v>
      </c>
      <c r="O29" s="87"/>
      <c r="P29" s="86"/>
      <c r="Q29" s="134"/>
      <c r="R29" s="134"/>
      <c r="S29" s="135"/>
      <c r="T29" s="114">
        <f t="shared" si="14"/>
        <v>0</v>
      </c>
      <c r="U29" s="207"/>
      <c r="V29" s="101"/>
      <c r="W29" s="109"/>
      <c r="X29" s="134"/>
      <c r="Y29" s="135"/>
      <c r="Z29" s="114">
        <f t="shared" si="15"/>
        <v>0</v>
      </c>
      <c r="AA29" s="87"/>
      <c r="AB29" s="134"/>
      <c r="AC29" s="134"/>
      <c r="AD29" s="134"/>
      <c r="AE29" s="135"/>
      <c r="AF29" s="114">
        <f t="shared" si="16"/>
        <v>0</v>
      </c>
      <c r="AG29" s="181">
        <f t="shared" si="3"/>
        <v>0</v>
      </c>
    </row>
    <row r="30" spans="1:33" ht="19.5" customHeight="1" thickBot="1" x14ac:dyDescent="0.3">
      <c r="A30" s="263"/>
      <c r="B30" s="15" t="s">
        <v>8</v>
      </c>
      <c r="C30" s="71"/>
      <c r="D30" s="72"/>
      <c r="E30" s="130"/>
      <c r="F30" s="130"/>
      <c r="G30" s="131"/>
      <c r="H30" s="210">
        <f>SUM(C30:G30)</f>
        <v>0</v>
      </c>
      <c r="I30" s="73"/>
      <c r="J30" s="72"/>
      <c r="K30" s="72"/>
      <c r="L30" s="130"/>
      <c r="M30" s="131"/>
      <c r="N30" s="112">
        <f t="shared" si="13"/>
        <v>0</v>
      </c>
      <c r="O30" s="73"/>
      <c r="P30" s="72"/>
      <c r="Q30" s="130"/>
      <c r="R30" s="130"/>
      <c r="S30" s="131"/>
      <c r="T30" s="112">
        <f t="shared" si="14"/>
        <v>0</v>
      </c>
      <c r="U30" s="208"/>
      <c r="V30" s="110"/>
      <c r="W30" s="110"/>
      <c r="X30" s="130"/>
      <c r="Y30" s="131"/>
      <c r="Z30" s="112">
        <f t="shared" si="15"/>
        <v>0</v>
      </c>
      <c r="AA30" s="73"/>
      <c r="AB30" s="130"/>
      <c r="AC30" s="130"/>
      <c r="AD30" s="130"/>
      <c r="AE30" s="131"/>
      <c r="AF30" s="112">
        <f t="shared" si="16"/>
        <v>0</v>
      </c>
      <c r="AG30" s="182">
        <f t="shared" si="3"/>
        <v>0</v>
      </c>
    </row>
    <row r="31" spans="1:33" ht="24.95" customHeight="1" thickBot="1" x14ac:dyDescent="0.3">
      <c r="A31" s="187"/>
      <c r="B31" s="146" t="s">
        <v>59</v>
      </c>
      <c r="C31" s="190">
        <f>SUM(C29:C30)</f>
        <v>0</v>
      </c>
      <c r="D31" s="186">
        <f>SUM(D29:D30)</f>
        <v>0</v>
      </c>
      <c r="E31" s="186">
        <f>SUM(E29:E30)</f>
        <v>0</v>
      </c>
      <c r="F31" s="186">
        <f>SUM(F29:F30)</f>
        <v>0</v>
      </c>
      <c r="G31" s="188">
        <f>SUM(G29:G30)</f>
        <v>0</v>
      </c>
      <c r="H31" s="204">
        <f>SUM(H29:H30)</f>
        <v>0</v>
      </c>
      <c r="I31" s="190">
        <f>SUM(I29:I30)</f>
        <v>0</v>
      </c>
      <c r="J31" s="186">
        <f>SUM(J29:J30)</f>
        <v>0</v>
      </c>
      <c r="K31" s="186">
        <f>SUM(K29:K30)</f>
        <v>0</v>
      </c>
      <c r="L31" s="186">
        <f>SUM(L29:L30)</f>
        <v>0</v>
      </c>
      <c r="M31" s="188">
        <f>SUM(M29:M30)</f>
        <v>0</v>
      </c>
      <c r="N31" s="204">
        <f>SUM(N29:N30)</f>
        <v>0</v>
      </c>
      <c r="O31" s="190">
        <f>SUM(O29:O30)</f>
        <v>0</v>
      </c>
      <c r="P31" s="186">
        <f>SUM(P29:P30)</f>
        <v>0</v>
      </c>
      <c r="Q31" s="186">
        <f>SUM(Q29:Q30)</f>
        <v>0</v>
      </c>
      <c r="R31" s="186">
        <f>SUM(R29:R30)</f>
        <v>0</v>
      </c>
      <c r="S31" s="188">
        <f>SUM(S29:S30)</f>
        <v>0</v>
      </c>
      <c r="T31" s="204">
        <f>SUM(T29:T30)</f>
        <v>0</v>
      </c>
      <c r="U31" s="190">
        <f>SUM(U29:U30)</f>
        <v>0</v>
      </c>
      <c r="V31" s="186">
        <f>SUM(V29:V30)</f>
        <v>0</v>
      </c>
      <c r="W31" s="186">
        <f>SUM(W29:W30)</f>
        <v>0</v>
      </c>
      <c r="X31" s="186">
        <f>SUM(X29:X30)</f>
        <v>0</v>
      </c>
      <c r="Y31" s="188">
        <f>SUM(Y29:Y30)</f>
        <v>0</v>
      </c>
      <c r="Z31" s="204">
        <f>SUM(Z29:Z30)</f>
        <v>0</v>
      </c>
      <c r="AA31" s="190">
        <f>SUM(AA29:AA30)</f>
        <v>0</v>
      </c>
      <c r="AB31" s="186">
        <f>SUM(AB29:AB30)</f>
        <v>0</v>
      </c>
      <c r="AC31" s="186">
        <f>SUM(AC29:AC30)</f>
        <v>0</v>
      </c>
      <c r="AD31" s="186">
        <f>SUM(AD29:AD30)</f>
        <v>0</v>
      </c>
      <c r="AE31" s="188">
        <f>SUM(AE29:AE30)</f>
        <v>0</v>
      </c>
      <c r="AF31" s="191">
        <f>SUM(AF29:AF30)</f>
        <v>0</v>
      </c>
      <c r="AG31" s="181">
        <f t="shared" si="3"/>
        <v>0</v>
      </c>
    </row>
    <row r="32" spans="1:33" ht="24.95" customHeight="1" thickBot="1" x14ac:dyDescent="0.3">
      <c r="A32" s="187"/>
      <c r="B32" s="209" t="s">
        <v>60</v>
      </c>
      <c r="C32" s="201">
        <f>C31+C28+C23</f>
        <v>0</v>
      </c>
      <c r="D32" s="202">
        <f>D31+D28+D23</f>
        <v>0</v>
      </c>
      <c r="E32" s="202">
        <f>E31+E28+E23</f>
        <v>0</v>
      </c>
      <c r="F32" s="202">
        <f>F31+F28+F23</f>
        <v>0</v>
      </c>
      <c r="G32" s="203">
        <f>G31+G28+G23</f>
        <v>0</v>
      </c>
      <c r="H32" s="152">
        <f>H31+H28+H23</f>
        <v>0</v>
      </c>
      <c r="I32" s="201">
        <f>I31+I28+I23</f>
        <v>0</v>
      </c>
      <c r="J32" s="202">
        <f>J31+J28+J23</f>
        <v>0</v>
      </c>
      <c r="K32" s="202">
        <f>K31+K28+K23</f>
        <v>0</v>
      </c>
      <c r="L32" s="202">
        <f>L31+L28+L23</f>
        <v>0</v>
      </c>
      <c r="M32" s="203">
        <f>M31+M28+M23</f>
        <v>0</v>
      </c>
      <c r="N32" s="152">
        <f>N31+N28+N23</f>
        <v>0</v>
      </c>
      <c r="O32" s="201">
        <f>O31+O28+O23</f>
        <v>0</v>
      </c>
      <c r="P32" s="202">
        <f>P31+P28+P23</f>
        <v>0</v>
      </c>
      <c r="Q32" s="202">
        <f>Q31+Q28+Q23</f>
        <v>0</v>
      </c>
      <c r="R32" s="202">
        <f>R31+R28+R23</f>
        <v>0</v>
      </c>
      <c r="S32" s="203">
        <f>S31+S28+S23</f>
        <v>0</v>
      </c>
      <c r="T32" s="152">
        <f>T31+T28+T23</f>
        <v>0</v>
      </c>
      <c r="U32" s="201">
        <f>U31+U28+U23</f>
        <v>0</v>
      </c>
      <c r="V32" s="202">
        <f>V31+V28+V23</f>
        <v>0</v>
      </c>
      <c r="W32" s="202">
        <f>W31+W28+W23</f>
        <v>0</v>
      </c>
      <c r="X32" s="202">
        <f>X31+X28+X23</f>
        <v>0</v>
      </c>
      <c r="Y32" s="203">
        <f>Y31+Y28+Y23</f>
        <v>0</v>
      </c>
      <c r="Z32" s="152">
        <f>Z31+Z28+Z23</f>
        <v>0</v>
      </c>
      <c r="AA32" s="201">
        <f>AA31+AA28+AA23</f>
        <v>0</v>
      </c>
      <c r="AB32" s="202">
        <f>AB31+AB28+AB23</f>
        <v>0</v>
      </c>
      <c r="AC32" s="202">
        <f>AC31+AC28+AC23</f>
        <v>0</v>
      </c>
      <c r="AD32" s="202">
        <f>AD31+AD28+AD23</f>
        <v>0</v>
      </c>
      <c r="AE32" s="203">
        <f>AE31+AE28+AE23</f>
        <v>0</v>
      </c>
      <c r="AF32" s="152">
        <f>AF31+AF28+AF23</f>
        <v>0</v>
      </c>
      <c r="AG32" s="181">
        <f t="shared" si="3"/>
        <v>0</v>
      </c>
    </row>
    <row r="33" spans="1:33" ht="15.75" thickBot="1" x14ac:dyDescent="0.3">
      <c r="A33" s="185"/>
      <c r="B33" s="54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80"/>
      <c r="V33" s="80"/>
      <c r="W33" s="80"/>
      <c r="X33" s="95"/>
      <c r="Y33" s="95"/>
      <c r="Z33" s="95"/>
      <c r="AA33" s="95"/>
      <c r="AB33" s="95"/>
      <c r="AC33" s="95"/>
      <c r="AD33" s="95"/>
      <c r="AE33" s="95"/>
      <c r="AF33" s="95"/>
      <c r="AG33" s="95"/>
    </row>
    <row r="34" spans="1:33" x14ac:dyDescent="0.25">
      <c r="A34" s="259" t="s">
        <v>30</v>
      </c>
      <c r="B34" s="217" t="s">
        <v>61</v>
      </c>
      <c r="C34" s="220">
        <f>C8-C23</f>
        <v>0</v>
      </c>
      <c r="D34" s="214">
        <f>D8-D23</f>
        <v>0</v>
      </c>
      <c r="E34" s="223">
        <f>E8-E23</f>
        <v>0</v>
      </c>
      <c r="F34" s="223">
        <f>F8-F23</f>
        <v>0</v>
      </c>
      <c r="G34" s="224">
        <f>G8-G23</f>
        <v>0</v>
      </c>
      <c r="H34" s="229">
        <f>SUM(C34:G34)</f>
        <v>0</v>
      </c>
      <c r="I34" s="220">
        <f>I8-I23</f>
        <v>0</v>
      </c>
      <c r="J34" s="214">
        <f>J8-J23</f>
        <v>0</v>
      </c>
      <c r="K34" s="214">
        <f>K8-K23</f>
        <v>0</v>
      </c>
      <c r="L34" s="223">
        <f>L8-L23</f>
        <v>0</v>
      </c>
      <c r="M34" s="224">
        <f>M8-M23</f>
        <v>0</v>
      </c>
      <c r="N34" s="229">
        <f>SUM(I34:M34)</f>
        <v>0</v>
      </c>
      <c r="O34" s="220">
        <f>O8-O23</f>
        <v>0</v>
      </c>
      <c r="P34" s="214">
        <f>P8-P23</f>
        <v>0</v>
      </c>
      <c r="Q34" s="223">
        <f>Q8-Q23</f>
        <v>0</v>
      </c>
      <c r="R34" s="223">
        <f>R8-R23</f>
        <v>0</v>
      </c>
      <c r="S34" s="224">
        <f>S8-S23</f>
        <v>0</v>
      </c>
      <c r="T34" s="229">
        <f>SUM(O34:S34)</f>
        <v>0</v>
      </c>
      <c r="U34" s="220">
        <f>U8-U23</f>
        <v>0</v>
      </c>
      <c r="V34" s="214">
        <f>V8-V23</f>
        <v>0</v>
      </c>
      <c r="W34" s="214">
        <f>W8-W23</f>
        <v>0</v>
      </c>
      <c r="X34" s="223">
        <f>X8-X23</f>
        <v>0</v>
      </c>
      <c r="Y34" s="224">
        <f>Y8-Y23</f>
        <v>0</v>
      </c>
      <c r="Z34" s="229">
        <f>SUM(U34:Y34)</f>
        <v>0</v>
      </c>
      <c r="AA34" s="220">
        <f>AA8-AA23</f>
        <v>0</v>
      </c>
      <c r="AB34" s="223">
        <f>AB8-AB23</f>
        <v>0</v>
      </c>
      <c r="AC34" s="223">
        <f>AC8-AC23</f>
        <v>0</v>
      </c>
      <c r="AD34" s="223">
        <f>AD8-AD23</f>
        <v>0</v>
      </c>
      <c r="AE34" s="224">
        <f>AE8-AE23</f>
        <v>0</v>
      </c>
      <c r="AF34" s="235">
        <f>SUM(AA34:AE34)</f>
        <v>0</v>
      </c>
      <c r="AG34" s="232">
        <f t="shared" si="3"/>
        <v>0</v>
      </c>
    </row>
    <row r="35" spans="1:33" x14ac:dyDescent="0.25">
      <c r="A35" s="260"/>
      <c r="B35" s="218" t="s">
        <v>62</v>
      </c>
      <c r="C35" s="221">
        <f>C13-C28</f>
        <v>0</v>
      </c>
      <c r="D35" s="215">
        <f>D13-D28</f>
        <v>0</v>
      </c>
      <c r="E35" s="225">
        <f>E13-E28</f>
        <v>0</v>
      </c>
      <c r="F35" s="225">
        <f>F13-F28</f>
        <v>0</v>
      </c>
      <c r="G35" s="226">
        <f>G13-G28</f>
        <v>0</v>
      </c>
      <c r="H35" s="230">
        <f>SUM(C35:G35)</f>
        <v>0</v>
      </c>
      <c r="I35" s="221">
        <f>I13-I28</f>
        <v>0</v>
      </c>
      <c r="J35" s="215">
        <f>J13-J28</f>
        <v>0</v>
      </c>
      <c r="K35" s="215">
        <f>K13-K28</f>
        <v>0</v>
      </c>
      <c r="L35" s="225">
        <f>L13-L28</f>
        <v>0</v>
      </c>
      <c r="M35" s="226">
        <f>M13-M28</f>
        <v>0</v>
      </c>
      <c r="N35" s="230">
        <f>SUM(I35:M35)</f>
        <v>0</v>
      </c>
      <c r="O35" s="221">
        <f>O13-O28</f>
        <v>0</v>
      </c>
      <c r="P35" s="215">
        <f>P13-P28</f>
        <v>0</v>
      </c>
      <c r="Q35" s="225">
        <f>Q13-Q28</f>
        <v>0</v>
      </c>
      <c r="R35" s="225">
        <f>R13-R28</f>
        <v>0</v>
      </c>
      <c r="S35" s="226">
        <f>S13-S28</f>
        <v>0</v>
      </c>
      <c r="T35" s="230">
        <f>SUM(O35:S35)</f>
        <v>0</v>
      </c>
      <c r="U35" s="221">
        <f>U13-U28</f>
        <v>0</v>
      </c>
      <c r="V35" s="215">
        <f>V13-V28</f>
        <v>0</v>
      </c>
      <c r="W35" s="215">
        <f>W13-W28</f>
        <v>0</v>
      </c>
      <c r="X35" s="225">
        <f>X13-X28</f>
        <v>0</v>
      </c>
      <c r="Y35" s="226">
        <f>Y13-Y28</f>
        <v>0</v>
      </c>
      <c r="Z35" s="230">
        <f>SUM(U35:Y35)</f>
        <v>0</v>
      </c>
      <c r="AA35" s="221">
        <f>AA13-AA28</f>
        <v>0</v>
      </c>
      <c r="AB35" s="225">
        <f>AB13-AB28</f>
        <v>0</v>
      </c>
      <c r="AC35" s="225">
        <f>AC13-AC28</f>
        <v>0</v>
      </c>
      <c r="AD35" s="225">
        <f>AD13-AD28</f>
        <v>0</v>
      </c>
      <c r="AE35" s="226">
        <f>AE13-AE28</f>
        <v>0</v>
      </c>
      <c r="AF35" s="210">
        <f>SUM(AA35:AE35)</f>
        <v>0</v>
      </c>
      <c r="AG35" s="233">
        <f t="shared" si="3"/>
        <v>0</v>
      </c>
    </row>
    <row r="36" spans="1:33" ht="15.75" thickBot="1" x14ac:dyDescent="0.3">
      <c r="A36" s="261"/>
      <c r="B36" s="219" t="s">
        <v>63</v>
      </c>
      <c r="C36" s="222">
        <f>C16-C31</f>
        <v>0</v>
      </c>
      <c r="D36" s="216">
        <f>D16-D31</f>
        <v>0</v>
      </c>
      <c r="E36" s="227">
        <f>E16-E31</f>
        <v>0</v>
      </c>
      <c r="F36" s="227">
        <f>F16-F31</f>
        <v>0</v>
      </c>
      <c r="G36" s="228">
        <f>G16-G31</f>
        <v>0</v>
      </c>
      <c r="H36" s="231">
        <f>SUM(C36:G36)</f>
        <v>0</v>
      </c>
      <c r="I36" s="222">
        <f>I16-I31</f>
        <v>0</v>
      </c>
      <c r="J36" s="216">
        <f>J16-J31</f>
        <v>0</v>
      </c>
      <c r="K36" s="216">
        <f>K16-K31</f>
        <v>0</v>
      </c>
      <c r="L36" s="227">
        <f>L16-L31</f>
        <v>0</v>
      </c>
      <c r="M36" s="228">
        <f>M16-M31</f>
        <v>0</v>
      </c>
      <c r="N36" s="231">
        <f>SUM(I36:M36)</f>
        <v>0</v>
      </c>
      <c r="O36" s="222">
        <f>O16-O31</f>
        <v>0</v>
      </c>
      <c r="P36" s="216">
        <f>P16-P31</f>
        <v>0</v>
      </c>
      <c r="Q36" s="227">
        <f>Q16-Q31</f>
        <v>0</v>
      </c>
      <c r="R36" s="227">
        <f>R16-R31</f>
        <v>0</v>
      </c>
      <c r="S36" s="228">
        <f>S16-S31</f>
        <v>0</v>
      </c>
      <c r="T36" s="231">
        <f>SUM(O36:S36)</f>
        <v>0</v>
      </c>
      <c r="U36" s="222">
        <f>U16-U31</f>
        <v>0</v>
      </c>
      <c r="V36" s="216">
        <f>V16-V31</f>
        <v>0</v>
      </c>
      <c r="W36" s="216">
        <f>W16-W31</f>
        <v>0</v>
      </c>
      <c r="X36" s="227">
        <f>X16-X31</f>
        <v>0</v>
      </c>
      <c r="Y36" s="228">
        <f>Y16-Y31</f>
        <v>0</v>
      </c>
      <c r="Z36" s="231">
        <f>SUM(U36:Y36)</f>
        <v>0</v>
      </c>
      <c r="AA36" s="222">
        <f>AA16-AA31</f>
        <v>0</v>
      </c>
      <c r="AB36" s="227">
        <f>AB16-AB31</f>
        <v>0</v>
      </c>
      <c r="AC36" s="227">
        <f>AC16-AC31</f>
        <v>0</v>
      </c>
      <c r="AD36" s="227">
        <f>AD16-AD31</f>
        <v>0</v>
      </c>
      <c r="AE36" s="228">
        <f>AE16-AE31</f>
        <v>0</v>
      </c>
      <c r="AF36" s="236">
        <f>SUM(AA36:AE36)</f>
        <v>0</v>
      </c>
      <c r="AG36" s="234">
        <f t="shared" si="3"/>
        <v>0</v>
      </c>
    </row>
  </sheetData>
  <mergeCells count="8">
    <mergeCell ref="A34:A36"/>
    <mergeCell ref="U1:Z1"/>
    <mergeCell ref="AA1:AF1"/>
    <mergeCell ref="C1:H1"/>
    <mergeCell ref="I1:N1"/>
    <mergeCell ref="O1:T1"/>
    <mergeCell ref="A3:A17"/>
    <mergeCell ref="A19:A30"/>
  </mergeCells>
  <pageMargins left="0.51181102362204722" right="0.11811023622047245" top="0.94488188976377963" bottom="0.74803149606299213" header="0.31496062992125984" footer="0.31496062992125984"/>
  <pageSetup paperSize="8" orientation="landscape" r:id="rId1"/>
  <headerFooter>
    <oddHeader>&amp;L1435 Udvidelse af Helsingørmotorvejen - Etape 1
Jordmængder fordelt pr. anlægsår&amp;RDato: 5. juli 2013
Rev. 1.0</oddHeader>
    <oddFooter>&amp;L74689-VEJP-GEN-002&amp;RSide 3 af 5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4"/>
  <sheetViews>
    <sheetView topLeftCell="A9" workbookViewId="0">
      <selection activeCell="I34" sqref="I34"/>
    </sheetView>
  </sheetViews>
  <sheetFormatPr defaultRowHeight="15" x14ac:dyDescent="0.25"/>
  <cols>
    <col min="1" max="1" width="4.7109375" customWidth="1"/>
    <col min="2" max="2" width="30.7109375" customWidth="1"/>
    <col min="3" max="5" width="10.140625" bestFit="1" customWidth="1"/>
  </cols>
  <sheetData>
    <row r="2" spans="1:8" ht="15.75" thickBot="1" x14ac:dyDescent="0.3"/>
    <row r="3" spans="1:8" ht="24" thickBot="1" x14ac:dyDescent="0.4">
      <c r="A3" s="7" t="s">
        <v>11</v>
      </c>
      <c r="B3" s="8"/>
      <c r="C3" s="47">
        <v>2015</v>
      </c>
      <c r="D3" s="121">
        <v>2016</v>
      </c>
      <c r="E3" s="49">
        <v>2017</v>
      </c>
      <c r="F3" s="6"/>
    </row>
    <row r="4" spans="1:8" ht="15.75" thickBot="1" x14ac:dyDescent="0.3">
      <c r="A4" s="1"/>
      <c r="B4" s="2" t="s">
        <v>9</v>
      </c>
      <c r="C4" s="10" t="s">
        <v>13</v>
      </c>
      <c r="D4" s="13" t="s">
        <v>13</v>
      </c>
      <c r="E4" s="13" t="s">
        <v>13</v>
      </c>
      <c r="F4" s="9" t="s">
        <v>12</v>
      </c>
    </row>
    <row r="5" spans="1:8" ht="19.5" customHeight="1" x14ac:dyDescent="0.25">
      <c r="A5" s="262" t="s">
        <v>0</v>
      </c>
      <c r="B5" s="12" t="s">
        <v>45</v>
      </c>
      <c r="C5" s="270">
        <f>'2015_eksempel'!AG3</f>
        <v>2650</v>
      </c>
      <c r="D5" s="271">
        <f>'2016'!AG3</f>
        <v>0</v>
      </c>
      <c r="E5" s="271">
        <f>'2017'!AG3</f>
        <v>0</v>
      </c>
      <c r="F5" s="283">
        <f>SUM(C5:E5)</f>
        <v>2650</v>
      </c>
    </row>
    <row r="6" spans="1:8" ht="19.5" customHeight="1" x14ac:dyDescent="0.25">
      <c r="A6" s="263"/>
      <c r="B6" s="12" t="s">
        <v>46</v>
      </c>
      <c r="C6" s="272">
        <f>'2015_eksempel'!AG4</f>
        <v>7300</v>
      </c>
      <c r="D6" s="273">
        <f>'2016'!AG4</f>
        <v>0</v>
      </c>
      <c r="E6" s="273">
        <f>'2017'!AG4</f>
        <v>0</v>
      </c>
      <c r="F6" s="274">
        <f t="shared" ref="F6:F17" si="0">SUM(C6:E6)</f>
        <v>7300</v>
      </c>
    </row>
    <row r="7" spans="1:8" ht="19.5" customHeight="1" x14ac:dyDescent="0.25">
      <c r="A7" s="263"/>
      <c r="B7" s="12" t="s">
        <v>1</v>
      </c>
      <c r="C7" s="272">
        <f>'2015_eksempel'!AG5</f>
        <v>1400</v>
      </c>
      <c r="D7" s="273">
        <f>'2016'!AG5</f>
        <v>0</v>
      </c>
      <c r="E7" s="273">
        <f>'2017'!AG5</f>
        <v>0</v>
      </c>
      <c r="F7" s="274">
        <f t="shared" si="0"/>
        <v>1400</v>
      </c>
    </row>
    <row r="8" spans="1:8" ht="19.5" customHeight="1" x14ac:dyDescent="0.25">
      <c r="A8" s="263"/>
      <c r="B8" s="12" t="s">
        <v>5</v>
      </c>
      <c r="C8" s="272">
        <f>'2015_eksempel'!AG6</f>
        <v>600</v>
      </c>
      <c r="D8" s="273">
        <f>'2016'!AG6</f>
        <v>0</v>
      </c>
      <c r="E8" s="273">
        <f>'2017'!AG6</f>
        <v>0</v>
      </c>
      <c r="F8" s="274">
        <f t="shared" si="0"/>
        <v>600</v>
      </c>
    </row>
    <row r="9" spans="1:8" ht="19.5" customHeight="1" thickBot="1" x14ac:dyDescent="0.3">
      <c r="A9" s="263"/>
      <c r="B9" s="55" t="s">
        <v>6</v>
      </c>
      <c r="C9" s="275">
        <f>'2015_eksempel'!AG7</f>
        <v>700</v>
      </c>
      <c r="D9" s="276">
        <f>'2016'!AG7</f>
        <v>0</v>
      </c>
      <c r="E9" s="276">
        <f>'2017'!AG7</f>
        <v>0</v>
      </c>
      <c r="F9" s="284">
        <f t="shared" si="0"/>
        <v>700</v>
      </c>
    </row>
    <row r="10" spans="1:8" ht="19.5" customHeight="1" thickBot="1" x14ac:dyDescent="0.3">
      <c r="A10" s="263"/>
      <c r="B10" s="267" t="s">
        <v>28</v>
      </c>
      <c r="C10" s="279">
        <f>'2015_eksempel'!AG8</f>
        <v>12650</v>
      </c>
      <c r="D10" s="280">
        <f>'2016'!AG8</f>
        <v>0</v>
      </c>
      <c r="E10" s="280">
        <f>'2017'!AG8</f>
        <v>0</v>
      </c>
      <c r="F10" s="281">
        <f t="shared" si="0"/>
        <v>12650</v>
      </c>
    </row>
    <row r="11" spans="1:8" ht="19.5" customHeight="1" x14ac:dyDescent="0.25">
      <c r="A11" s="263"/>
      <c r="B11" s="56" t="s">
        <v>44</v>
      </c>
      <c r="C11" s="277">
        <f>'2015_eksempel'!AG9+'2015_eksempel'!AG10</f>
        <v>7100</v>
      </c>
      <c r="D11" s="278">
        <f>'2016'!AG9+'2016'!AG10</f>
        <v>0</v>
      </c>
      <c r="E11" s="278">
        <f>'2017'!AG9+'2017'!AG10</f>
        <v>0</v>
      </c>
      <c r="F11" s="285">
        <f t="shared" si="0"/>
        <v>7100</v>
      </c>
    </row>
    <row r="12" spans="1:8" ht="19.5" customHeight="1" x14ac:dyDescent="0.25">
      <c r="A12" s="263"/>
      <c r="B12" s="12" t="s">
        <v>3</v>
      </c>
      <c r="C12" s="272">
        <f>'2015_eksempel'!AG11</f>
        <v>600</v>
      </c>
      <c r="D12" s="273">
        <f>'2016'!AG11</f>
        <v>0</v>
      </c>
      <c r="E12" s="273">
        <f>'2017'!AG11</f>
        <v>0</v>
      </c>
      <c r="F12" s="274">
        <f t="shared" si="0"/>
        <v>600</v>
      </c>
    </row>
    <row r="13" spans="1:8" ht="19.5" customHeight="1" thickBot="1" x14ac:dyDescent="0.3">
      <c r="A13" s="263"/>
      <c r="B13" s="55" t="s">
        <v>4</v>
      </c>
      <c r="C13" s="275">
        <f>'2015_eksempel'!AG12</f>
        <v>400</v>
      </c>
      <c r="D13" s="276">
        <f>'2016'!AG12</f>
        <v>0</v>
      </c>
      <c r="E13" s="276">
        <f>'2017'!AG12</f>
        <v>0</v>
      </c>
      <c r="F13" s="284">
        <f t="shared" si="0"/>
        <v>400</v>
      </c>
    </row>
    <row r="14" spans="1:8" ht="19.5" customHeight="1" thickBot="1" x14ac:dyDescent="0.3">
      <c r="A14" s="263"/>
      <c r="B14" s="268" t="s">
        <v>29</v>
      </c>
      <c r="C14" s="269">
        <f>'2015_eksempel'!AG13</f>
        <v>8100</v>
      </c>
      <c r="D14" s="280">
        <f>'2016'!AG13</f>
        <v>0</v>
      </c>
      <c r="E14" s="280">
        <f>'2017'!AG13</f>
        <v>0</v>
      </c>
      <c r="F14" s="281">
        <f t="shared" si="0"/>
        <v>8100</v>
      </c>
      <c r="G14" s="125"/>
    </row>
    <row r="15" spans="1:8" ht="19.5" customHeight="1" x14ac:dyDescent="0.25">
      <c r="A15" s="263"/>
      <c r="B15" s="4" t="s">
        <v>2</v>
      </c>
      <c r="C15" s="277">
        <f>'2015_eksempel'!AG14</f>
        <v>350</v>
      </c>
      <c r="D15" s="278">
        <f>'2016'!AG14</f>
        <v>0</v>
      </c>
      <c r="E15" s="278">
        <f>'2017'!AG14</f>
        <v>0</v>
      </c>
      <c r="F15" s="285">
        <f t="shared" si="0"/>
        <v>350</v>
      </c>
    </row>
    <row r="16" spans="1:8" ht="19.5" customHeight="1" thickBot="1" x14ac:dyDescent="0.3">
      <c r="A16" s="263"/>
      <c r="B16" s="55" t="s">
        <v>8</v>
      </c>
      <c r="C16" s="275">
        <f>'2015_eksempel'!AG15</f>
        <v>350</v>
      </c>
      <c r="D16" s="276">
        <f>'2016'!AG15</f>
        <v>0</v>
      </c>
      <c r="E16" s="276">
        <f>'2017'!AG15</f>
        <v>0</v>
      </c>
      <c r="F16" s="284">
        <f t="shared" si="0"/>
        <v>350</v>
      </c>
      <c r="H16" s="265"/>
    </row>
    <row r="17" spans="1:8" ht="19.5" customHeight="1" thickBot="1" x14ac:dyDescent="0.3">
      <c r="A17" s="264"/>
      <c r="B17" s="282" t="s">
        <v>48</v>
      </c>
      <c r="C17" s="279">
        <f>'2015_eksempel'!AG16</f>
        <v>700</v>
      </c>
      <c r="D17" s="280">
        <f>'2016'!AG16</f>
        <v>0</v>
      </c>
      <c r="E17" s="280">
        <f>'2017'!AG16</f>
        <v>0</v>
      </c>
      <c r="F17" s="281">
        <f t="shared" si="0"/>
        <v>700</v>
      </c>
      <c r="H17" s="265"/>
    </row>
    <row r="18" spans="1:8" ht="19.5" customHeight="1" thickBot="1" x14ac:dyDescent="0.3">
      <c r="A18" s="124"/>
      <c r="B18" s="57"/>
      <c r="C18" s="119"/>
      <c r="D18" s="119"/>
      <c r="E18" s="119"/>
      <c r="F18" s="119"/>
      <c r="H18" s="265"/>
    </row>
    <row r="19" spans="1:8" ht="19.5" customHeight="1" x14ac:dyDescent="0.25">
      <c r="A19" s="262" t="s">
        <v>10</v>
      </c>
      <c r="B19" s="12" t="s">
        <v>57</v>
      </c>
      <c r="C19" s="270">
        <f>'2015_eksempel'!AG19</f>
        <v>4600</v>
      </c>
      <c r="D19" s="271">
        <f>'2016'!AG19</f>
        <v>0</v>
      </c>
      <c r="E19" s="271">
        <f>'2017'!AG19</f>
        <v>0</v>
      </c>
      <c r="F19" s="283">
        <f t="shared" ref="F19:F31" si="1">SUM(C19:E19)</f>
        <v>4600</v>
      </c>
      <c r="H19" s="266"/>
    </row>
    <row r="20" spans="1:8" ht="19.5" customHeight="1" x14ac:dyDescent="0.25">
      <c r="A20" s="263"/>
      <c r="B20" s="12" t="s">
        <v>47</v>
      </c>
      <c r="C20" s="272">
        <f>'2015_eksempel'!AG20</f>
        <v>650</v>
      </c>
      <c r="D20" s="273">
        <f>'2016'!AG20</f>
        <v>0</v>
      </c>
      <c r="E20" s="273">
        <f>'2017'!AG20</f>
        <v>0</v>
      </c>
      <c r="F20" s="274">
        <f t="shared" si="1"/>
        <v>650</v>
      </c>
      <c r="H20" s="266"/>
    </row>
    <row r="21" spans="1:8" ht="19.5" customHeight="1" x14ac:dyDescent="0.25">
      <c r="A21" s="263"/>
      <c r="B21" s="12" t="s">
        <v>5</v>
      </c>
      <c r="C21" s="272">
        <f>'2015_eksempel'!AG21</f>
        <v>975</v>
      </c>
      <c r="D21" s="273">
        <f>'2016'!AG21</f>
        <v>0</v>
      </c>
      <c r="E21" s="273">
        <f>'2017'!AG21</f>
        <v>0</v>
      </c>
      <c r="F21" s="274">
        <f t="shared" si="1"/>
        <v>975</v>
      </c>
      <c r="H21" s="266"/>
    </row>
    <row r="22" spans="1:8" ht="19.5" customHeight="1" thickBot="1" x14ac:dyDescent="0.3">
      <c r="A22" s="263"/>
      <c r="B22" s="55" t="s">
        <v>6</v>
      </c>
      <c r="C22" s="275">
        <f>'2015_eksempel'!AG22</f>
        <v>1000</v>
      </c>
      <c r="D22" s="276">
        <f>'2016'!AG22</f>
        <v>0</v>
      </c>
      <c r="E22" s="276">
        <f>'2017'!AG22</f>
        <v>0</v>
      </c>
      <c r="F22" s="284">
        <f t="shared" si="1"/>
        <v>1000</v>
      </c>
      <c r="H22" s="266"/>
    </row>
    <row r="23" spans="1:8" ht="19.5" customHeight="1" thickBot="1" x14ac:dyDescent="0.3">
      <c r="A23" s="263"/>
      <c r="B23" s="267" t="s">
        <v>28</v>
      </c>
      <c r="C23" s="279">
        <f>'2015_eksempel'!AG23</f>
        <v>7225</v>
      </c>
      <c r="D23" s="280">
        <f>'2016'!AG23</f>
        <v>0</v>
      </c>
      <c r="E23" s="280">
        <f>'2017'!AG23</f>
        <v>0</v>
      </c>
      <c r="F23" s="281">
        <f t="shared" si="1"/>
        <v>7225</v>
      </c>
      <c r="H23" s="266"/>
    </row>
    <row r="24" spans="1:8" ht="19.5" customHeight="1" x14ac:dyDescent="0.25">
      <c r="A24" s="263"/>
      <c r="B24" s="56" t="s">
        <v>7</v>
      </c>
      <c r="C24" s="277">
        <f>'2015_eksempel'!AG24</f>
        <v>4000</v>
      </c>
      <c r="D24" s="278">
        <f>'2016'!AG24</f>
        <v>0</v>
      </c>
      <c r="E24" s="278">
        <f>'2017'!AG24</f>
        <v>0</v>
      </c>
      <c r="F24" s="285">
        <f t="shared" si="1"/>
        <v>4000</v>
      </c>
      <c r="H24" s="265"/>
    </row>
    <row r="25" spans="1:8" ht="19.5" customHeight="1" x14ac:dyDescent="0.25">
      <c r="A25" s="263"/>
      <c r="B25" s="12" t="s">
        <v>3</v>
      </c>
      <c r="C25" s="272">
        <f>'2015_eksempel'!AG25</f>
        <v>200</v>
      </c>
      <c r="D25" s="273">
        <f>'2016'!AG25</f>
        <v>0</v>
      </c>
      <c r="E25" s="273">
        <f>'2017'!AG25</f>
        <v>0</v>
      </c>
      <c r="F25" s="274">
        <f t="shared" si="1"/>
        <v>200</v>
      </c>
    </row>
    <row r="26" spans="1:8" ht="19.5" customHeight="1" x14ac:dyDescent="0.25">
      <c r="A26" s="263"/>
      <c r="B26" s="12" t="s">
        <v>4</v>
      </c>
      <c r="C26" s="272">
        <f>'2015_eksempel'!AG26</f>
        <v>600</v>
      </c>
      <c r="D26" s="273">
        <f>'2016'!AG26</f>
        <v>0</v>
      </c>
      <c r="E26" s="273">
        <f>'2017'!AG26</f>
        <v>0</v>
      </c>
      <c r="F26" s="274">
        <f t="shared" si="1"/>
        <v>600</v>
      </c>
    </row>
    <row r="27" spans="1:8" ht="19.5" customHeight="1" thickBot="1" x14ac:dyDescent="0.3">
      <c r="A27" s="263"/>
      <c r="B27" s="4" t="s">
        <v>32</v>
      </c>
      <c r="C27" s="275">
        <f>'2015_eksempel'!AG27</f>
        <v>3750</v>
      </c>
      <c r="D27" s="276">
        <f>'2016'!AG27</f>
        <v>0</v>
      </c>
      <c r="E27" s="276">
        <f>'2017'!AG27</f>
        <v>0</v>
      </c>
      <c r="F27" s="284">
        <f t="shared" si="1"/>
        <v>3750</v>
      </c>
    </row>
    <row r="28" spans="1:8" ht="19.5" customHeight="1" thickBot="1" x14ac:dyDescent="0.3">
      <c r="A28" s="263"/>
      <c r="B28" s="267" t="s">
        <v>29</v>
      </c>
      <c r="C28" s="279">
        <f>'2015_eksempel'!AG28</f>
        <v>8550</v>
      </c>
      <c r="D28" s="280">
        <f>'2016'!AG28</f>
        <v>0</v>
      </c>
      <c r="E28" s="280">
        <f>'2017'!AG28</f>
        <v>0</v>
      </c>
      <c r="F28" s="281">
        <f t="shared" si="1"/>
        <v>8550</v>
      </c>
    </row>
    <row r="29" spans="1:8" ht="19.5" customHeight="1" x14ac:dyDescent="0.25">
      <c r="A29" s="263"/>
      <c r="B29" s="4" t="s">
        <v>2</v>
      </c>
      <c r="C29" s="277">
        <f>'2015_eksempel'!AG29</f>
        <v>200</v>
      </c>
      <c r="D29" s="278">
        <f>'2016'!AG29</f>
        <v>0</v>
      </c>
      <c r="E29" s="278">
        <f>'2017'!AG29</f>
        <v>0</v>
      </c>
      <c r="F29" s="285">
        <f t="shared" si="1"/>
        <v>200</v>
      </c>
    </row>
    <row r="30" spans="1:8" ht="19.5" customHeight="1" thickBot="1" x14ac:dyDescent="0.3">
      <c r="A30" s="263"/>
      <c r="B30" s="55" t="s">
        <v>8</v>
      </c>
      <c r="C30" s="275">
        <f>'2015_eksempel'!AG30</f>
        <v>100</v>
      </c>
      <c r="D30" s="276">
        <f>'2016'!AG30</f>
        <v>0</v>
      </c>
      <c r="E30" s="276">
        <f>'2017'!AG30</f>
        <v>0</v>
      </c>
      <c r="F30" s="284">
        <f t="shared" si="1"/>
        <v>100</v>
      </c>
    </row>
    <row r="31" spans="1:8" ht="19.5" customHeight="1" thickBot="1" x14ac:dyDescent="0.3">
      <c r="A31" s="264"/>
      <c r="B31" s="282" t="s">
        <v>64</v>
      </c>
      <c r="C31" s="279">
        <f>'2015_eksempel'!AG31</f>
        <v>300</v>
      </c>
      <c r="D31" s="280">
        <f>'2016'!AG31</f>
        <v>0</v>
      </c>
      <c r="E31" s="280">
        <f>'2017'!AG31</f>
        <v>0</v>
      </c>
      <c r="F31" s="281">
        <f t="shared" si="1"/>
        <v>300</v>
      </c>
    </row>
    <row r="32" spans="1:8" ht="19.5" customHeight="1" thickBot="1" x14ac:dyDescent="0.3">
      <c r="A32" s="124"/>
      <c r="B32" s="57"/>
      <c r="C32" s="119"/>
      <c r="D32" s="119"/>
      <c r="E32" s="119"/>
      <c r="F32" s="119"/>
    </row>
    <row r="33" spans="1:6" ht="24.95" customHeight="1" x14ac:dyDescent="0.25">
      <c r="A33" s="262" t="s">
        <v>30</v>
      </c>
      <c r="B33" s="3" t="s">
        <v>33</v>
      </c>
      <c r="C33" s="118">
        <f>C10-C23</f>
        <v>5425</v>
      </c>
      <c r="D33" s="118">
        <f t="shared" ref="D33:E33" si="2">D10-D23</f>
        <v>0</v>
      </c>
      <c r="E33" s="118">
        <f t="shared" si="2"/>
        <v>0</v>
      </c>
      <c r="F33" s="286"/>
    </row>
    <row r="34" spans="1:6" ht="24.95" customHeight="1" thickBot="1" x14ac:dyDescent="0.3">
      <c r="A34" s="264"/>
      <c r="B34" s="58" t="s">
        <v>34</v>
      </c>
      <c r="C34" s="120">
        <f>C14-C28</f>
        <v>-450</v>
      </c>
      <c r="D34" s="120">
        <f t="shared" ref="D34:E34" si="3">D14-D28</f>
        <v>0</v>
      </c>
      <c r="E34" s="120">
        <f t="shared" si="3"/>
        <v>0</v>
      </c>
      <c r="F34" s="287"/>
    </row>
  </sheetData>
  <mergeCells count="3">
    <mergeCell ref="A5:A17"/>
    <mergeCell ref="A19:A31"/>
    <mergeCell ref="A33:A34"/>
  </mergeCells>
  <pageMargins left="0.51181102362204722" right="0.11811023622047245" top="0.94488188976377963" bottom="0.74803149606299213" header="0.31496062992125984" footer="0.31496062992125984"/>
  <pageSetup paperSize="256" orientation="portrait" r:id="rId1"/>
  <headerFooter>
    <oddHeader>&amp;L1435 Udvidelse af Helsingørmotorvejen - Etape 1
Jordmængder fordelt pr. anlægsår&amp;RDato: 5. juli 2013
Rev. 1.0</oddHeader>
    <oddFooter>&amp;L74689-VEJP-GEN-002&amp;RSide 5 af 5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>
  <documentManagement>
    <Phase xmlns="http://schemas.microsoft.com/sharepoint/v3/fields">
      <Value>Contracted</Value>
    </Phase>
    <PortalAuthor xmlns="http://schemas.microsoft.com/sharepoint/v3/fields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" ma:contentTypeID="0x0101000DD098BE9899426A8B0406C5EF9CA50A00B0480561C4E72340A6102FBC28052CD1" ma:contentTypeVersion="1" ma:contentTypeDescription="Dette er grundtypen for alle filtyper" ma:contentTypeScope="" ma:versionID="b7e8f77977140b7cc4f6bc2df1cd3bf6">
  <xsd:schema xmlns:xsd="http://www.w3.org/2001/XMLSchema" xmlns:p="http://schemas.microsoft.com/office/2006/metadata/properties" xmlns:ns2="http://schemas.microsoft.com/sharepoint/v3/fields" targetNamespace="http://schemas.microsoft.com/office/2006/metadata/properties" ma:root="true" ma:fieldsID="a5ab4da12f1601e8ccd0ccbf35c6a18d" ns2:_=""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2:PortalAuthor" minOccurs="0"/>
                <xsd:element ref="ns2:Phas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/fields" elementFormDefault="qualified">
    <xsd:import namespace="http://schemas.microsoft.com/office/2006/documentManagement/types"/>
    <xsd:element name="PortalAuthor" ma:index="8" nillable="true" ma:displayName="Author" ma:internalName="PortalAuthor">
      <xsd:simpleType>
        <xsd:restriction base="dms:Text">
          <xsd:maxLength value="255"/>
        </xsd:restriction>
      </xsd:simpleType>
    </xsd:element>
    <xsd:element name="Phase" ma:index="9" nillable="true" ma:displayName="Phase" ma:default="Contracted" ma:internalName="Phase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Precontracted"/>
                    <xsd:enumeration value="Contracted"/>
                    <xsd:enumeration value="Closed"/>
                  </xsd:restriction>
                </xsd:simple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42D0BBFB-278C-4F41-A4D2-A524F889B5F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255D3C0-BEED-4C68-A34C-F02A074D4863}">
  <ds:schemaRefs>
    <ds:schemaRef ds:uri="http://www.w3.org/XML/1998/namespace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schemas.microsoft.com/sharepoint/v3/fields"/>
    <ds:schemaRef ds:uri="http://purl.org/dc/dcmitype/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D74AA9A5-3562-4CB3-9F40-7776598B2A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/fields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Forside</vt:lpstr>
      <vt:lpstr>2015_eksempel</vt:lpstr>
      <vt:lpstr>2016</vt:lpstr>
      <vt:lpstr>2017</vt:lpstr>
      <vt:lpstr>Årsopgørelser-samlet</vt:lpstr>
    </vt:vector>
  </TitlesOfParts>
  <Company>COWI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 Brask Helleberg</dc:creator>
  <cp:lastModifiedBy>Eva Zib (EVZ)</cp:lastModifiedBy>
  <cp:lastPrinted>2015-05-11T11:35:26Z</cp:lastPrinted>
  <dcterms:created xsi:type="dcterms:W3CDTF">2013-05-03T14:05:52Z</dcterms:created>
  <dcterms:modified xsi:type="dcterms:W3CDTF">2015-10-02T12:14:53Z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0x0101000DD098BE9899426A8B0406C5EF9CA50A00B0480561C4E72340A6102FBC28052CD1</vt:lpwstr>
  </property>
  <property fmtid="{D5CDD505-2E9C-101B-9397-08002B2CF9AE}" pid="3" name="_NewReviewCycle">
    <vt:lpwstr/>
  </property>
</Properties>
</file>